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finansinės ataskaitos\"/>
    </mc:Choice>
  </mc:AlternateContent>
  <xr:revisionPtr revIDLastSave="0" documentId="13_ncr:1_{0BBD8EE8-E438-463D-B55D-21E16A4AF9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F90" i="1"/>
  <c r="G86" i="1"/>
  <c r="G84" i="1" s="1"/>
  <c r="F86" i="1"/>
  <c r="F84" i="1" s="1"/>
  <c r="G75" i="1"/>
  <c r="F75" i="1"/>
  <c r="G69" i="1"/>
  <c r="F69" i="1"/>
  <c r="G65" i="1"/>
  <c r="G64" i="1" s="1"/>
  <c r="F65" i="1"/>
  <c r="F64" i="1" s="1"/>
  <c r="G59" i="1"/>
  <c r="F59" i="1"/>
  <c r="G49" i="1"/>
  <c r="G41" i="1" s="1"/>
  <c r="F49" i="1"/>
  <c r="F41" i="1" s="1"/>
  <c r="G42" i="1"/>
  <c r="F42" i="1"/>
  <c r="G27" i="1"/>
  <c r="F27" i="1"/>
  <c r="G21" i="1"/>
  <c r="G20" i="1" s="1"/>
  <c r="F21" i="1"/>
  <c r="F20" i="1" s="1"/>
  <c r="G58" i="1" l="1"/>
  <c r="F58" i="1"/>
  <c r="F94" i="1"/>
  <c r="G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9" authorId="0" shapeId="0" xr:uid="{7007D016-E8A1-4F35-B73C-CA7C68EEEFF3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390BF587-20C7-4BC0-97FE-46995CE344F9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7719E96C-9103-40B8-90DF-B6EF02E8B774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A55E0FFA-7602-46FD-80D7-20DA1EC8CC2C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CBAEC4E1-C7EF-413F-AB61-B3BD0349969E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665175FB-0EFF-4A37-8252-38509EA5CAC6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<sst xmlns="http://schemas.openxmlformats.org/spreadsheetml/2006/main" count="184" uniqueCount="149">
  <si>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</si>
  <si>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</si>
  <si>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</si>
  <si>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</si>
  <si>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</si>
  <si>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191789357, Vingio g. 4, Gargždai</t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</si>
  <si>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</si>
  <si>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</si>
  <si>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>PAGAL  2020.06.30 D. DUOMENIS</t>
  </si>
  <si>
    <t xml:space="preserve">2020.07.24 Nr.     </t>
  </si>
  <si>
    <t>(data)</t>
  </si>
  <si>
    <t xml:space="preserve">Pateikimo valiuta ir tikslumas: eurais 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</si>
  <si>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</si>
  <si>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</si>
  <si>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</si>
  <si>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</si>
  <si>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</si>
  <si>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</si>
  <si>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</si>
  <si>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</si>
  <si>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</si>
  <si>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P03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</si>
  <si>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</si>
  <si>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</si>
  <si>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</si>
  <si>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</si>
  <si>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</si>
  <si>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</si>
  <si>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</si>
  <si>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</si>
  <si>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</si>
  <si>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</si>
  <si>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</si>
  <si>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</si>
  <si>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P04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</si>
  <si>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</si>
  <si>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</si>
  <si>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</si>
  <si>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</si>
  <si>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</si>
  <si>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</si>
  <si>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</si>
  <si>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</si>
  <si>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</si>
  <si>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</si>
  <si>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</si>
  <si>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</si>
  <si>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</si>
  <si>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</si>
  <si>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</si>
  <si>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</si>
  <si>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</si>
  <si>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</si>
  <si>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</si>
  <si>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</si>
  <si>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</si>
  <si>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</si>
  <si>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</si>
  <si>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</si>
  <si>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</si>
  <si>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</si>
  <si>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</si>
  <si>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</si>
  <si>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</si>
  <si>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P08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</si>
  <si>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</si>
  <si>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</si>
  <si>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</si>
  <si>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</si>
  <si>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</si>
  <si>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</si>
  <si>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</si>
  <si>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P10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</si>
  <si>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</si>
  <si>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</si>
  <si>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</si>
  <si>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</si>
  <si>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</si>
  <si>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</si>
  <si>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</si>
  <si>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</si>
  <si>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</si>
  <si>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</si>
  <si>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</si>
  <si>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</si>
  <si>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</si>
  <si>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</si>
  <si>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</si>
  <si>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P11</t>
  </si>
  <si>
    <t>IŠ VISO TURTO:</t>
  </si>
  <si>
    <t>D.</t>
  </si>
  <si>
    <t>FINANSAVIMO SUMOS</t>
  </si>
  <si>
    <t>P12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</si>
  <si>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</si>
  <si>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</si>
  <si>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</si>
  <si>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</si>
  <si>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</si>
  <si>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</si>
  <si>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</si>
  <si>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</si>
  <si>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</si>
  <si>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</si>
  <si>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</si>
  <si>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</si>
  <si>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</si>
  <si>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</si>
  <si>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</si>
  <si>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</si>
  <si>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</si>
  <si>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</si>
  <si>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</si>
  <si>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</si>
  <si>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</si>
  <si>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</si>
  <si>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</si>
  <si>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</si>
  <si>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</si>
  <si>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</si>
  <si>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P17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</si>
  <si>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</si>
  <si>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</si>
  <si>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</si>
  <si>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</si>
  <si>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</si>
  <si>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</si>
  <si>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</si>
  <si>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P18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</si>
  <si>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</si>
  <si>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</si>
  <si>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</si>
  <si>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</si>
  <si>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</si>
  <si>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</si>
  <si>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</si>
  <si>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</si>
  <si>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</si>
  <si>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</si>
  <si>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</si>
  <si>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</si>
  <si>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</si>
  <si>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</si>
  <si>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Lina Petrauskienė</t>
  </si>
  <si>
    <t>(viešojo sektoriaus subjekto vadovas arba jo įgaliotas administracijos vadovas)</t>
  </si>
  <si>
    <t>(parašas)</t>
  </si>
  <si>
    <t>(vardas ir pavardė)</t>
  </si>
  <si>
    <t>Vyr. buhalterė</t>
  </si>
  <si>
    <t>Ilona Šakinienė</t>
  </si>
  <si>
    <t xml:space="preserve">        (vyriausiasis buhalteris (buhalteris)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</si>
</sst>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" fontId="1" fillId="2" borderId="2" xfId="0" quotePrefix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topLeftCell="A16" workbookViewId="0">
      <selection activeCell="A9" sqref="A9:G9"/>
    </sheetView>
  </sheetViews>
  <sheetFormatPr defaultRowHeight="13.2" x14ac:dyDescent="0.3"/>
  <cols>
    <col min="1" max="1" width="10.5546875" style="1" customWidth="1"/>
    <col min="2" max="2" width="3.109375" style="2" customWidth="1"/>
    <col min="3" max="3" width="2.6640625" style="2" customWidth="1"/>
    <col min="4" max="4" width="34.109375" style="2" customWidth="1"/>
    <col min="5" max="5" width="7.6640625" style="2" customWidth="1"/>
    <col min="6" max="6" width="11.109375" style="1" customWidth="1"/>
    <col min="7" max="7" width="12.44140625" style="1" customWidth="1"/>
    <col min="8" max="8" width="5.33203125" style="1" customWidth="1"/>
    <col min="9" max="9" width="55.109375" style="1" customWidth="1"/>
    <col min="10" max="256" width="8.88671875" style="1"/>
    <col min="257" max="257" width="10.5546875" style="1" customWidth="1"/>
    <col min="258" max="258" width="3.109375" style="1" customWidth="1"/>
    <col min="259" max="259" width="2.6640625" style="1" customWidth="1"/>
    <col min="260" max="260" width="59" style="1" customWidth="1"/>
    <col min="261" max="261" width="7.6640625" style="1" customWidth="1"/>
    <col min="262" max="262" width="11.88671875" style="1" customWidth="1"/>
    <col min="263" max="263" width="12.88671875" style="1" customWidth="1"/>
    <col min="264" max="264" width="5.33203125" style="1" customWidth="1"/>
    <col min="265" max="265" width="55.109375" style="1" customWidth="1"/>
    <col min="266" max="512" width="8.88671875" style="1"/>
    <col min="513" max="513" width="10.5546875" style="1" customWidth="1"/>
    <col min="514" max="514" width="3.109375" style="1" customWidth="1"/>
    <col min="515" max="515" width="2.6640625" style="1" customWidth="1"/>
    <col min="516" max="516" width="59" style="1" customWidth="1"/>
    <col min="517" max="517" width="7.6640625" style="1" customWidth="1"/>
    <col min="518" max="518" width="11.88671875" style="1" customWidth="1"/>
    <col min="519" max="519" width="12.88671875" style="1" customWidth="1"/>
    <col min="520" max="520" width="5.33203125" style="1" customWidth="1"/>
    <col min="521" max="521" width="55.109375" style="1" customWidth="1"/>
    <col min="522" max="768" width="8.88671875" style="1"/>
    <col min="769" max="769" width="10.5546875" style="1" customWidth="1"/>
    <col min="770" max="770" width="3.109375" style="1" customWidth="1"/>
    <col min="771" max="771" width="2.6640625" style="1" customWidth="1"/>
    <col min="772" max="772" width="59" style="1" customWidth="1"/>
    <col min="773" max="773" width="7.6640625" style="1" customWidth="1"/>
    <col min="774" max="774" width="11.88671875" style="1" customWidth="1"/>
    <col min="775" max="775" width="12.88671875" style="1" customWidth="1"/>
    <col min="776" max="776" width="5.33203125" style="1" customWidth="1"/>
    <col min="777" max="777" width="55.109375" style="1" customWidth="1"/>
    <col min="778" max="1024" width="8.88671875" style="1"/>
    <col min="1025" max="1025" width="10.5546875" style="1" customWidth="1"/>
    <col min="1026" max="1026" width="3.109375" style="1" customWidth="1"/>
    <col min="1027" max="1027" width="2.6640625" style="1" customWidth="1"/>
    <col min="1028" max="1028" width="59" style="1" customWidth="1"/>
    <col min="1029" max="1029" width="7.6640625" style="1" customWidth="1"/>
    <col min="1030" max="1030" width="11.88671875" style="1" customWidth="1"/>
    <col min="1031" max="1031" width="12.88671875" style="1" customWidth="1"/>
    <col min="1032" max="1032" width="5.33203125" style="1" customWidth="1"/>
    <col min="1033" max="1033" width="55.109375" style="1" customWidth="1"/>
    <col min="1034" max="1280" width="8.88671875" style="1"/>
    <col min="1281" max="1281" width="10.5546875" style="1" customWidth="1"/>
    <col min="1282" max="1282" width="3.109375" style="1" customWidth="1"/>
    <col min="1283" max="1283" width="2.6640625" style="1" customWidth="1"/>
    <col min="1284" max="1284" width="59" style="1" customWidth="1"/>
    <col min="1285" max="1285" width="7.6640625" style="1" customWidth="1"/>
    <col min="1286" max="1286" width="11.88671875" style="1" customWidth="1"/>
    <col min="1287" max="1287" width="12.88671875" style="1" customWidth="1"/>
    <col min="1288" max="1288" width="5.33203125" style="1" customWidth="1"/>
    <col min="1289" max="1289" width="55.109375" style="1" customWidth="1"/>
    <col min="1290" max="1536" width="8.88671875" style="1"/>
    <col min="1537" max="1537" width="10.5546875" style="1" customWidth="1"/>
    <col min="1538" max="1538" width="3.109375" style="1" customWidth="1"/>
    <col min="1539" max="1539" width="2.6640625" style="1" customWidth="1"/>
    <col min="1540" max="1540" width="59" style="1" customWidth="1"/>
    <col min="1541" max="1541" width="7.6640625" style="1" customWidth="1"/>
    <col min="1542" max="1542" width="11.88671875" style="1" customWidth="1"/>
    <col min="1543" max="1543" width="12.88671875" style="1" customWidth="1"/>
    <col min="1544" max="1544" width="5.33203125" style="1" customWidth="1"/>
    <col min="1545" max="1545" width="55.109375" style="1" customWidth="1"/>
    <col min="1546" max="1792" width="8.88671875" style="1"/>
    <col min="1793" max="1793" width="10.5546875" style="1" customWidth="1"/>
    <col min="1794" max="1794" width="3.109375" style="1" customWidth="1"/>
    <col min="1795" max="1795" width="2.6640625" style="1" customWidth="1"/>
    <col min="1796" max="1796" width="59" style="1" customWidth="1"/>
    <col min="1797" max="1797" width="7.6640625" style="1" customWidth="1"/>
    <col min="1798" max="1798" width="11.88671875" style="1" customWidth="1"/>
    <col min="1799" max="1799" width="12.88671875" style="1" customWidth="1"/>
    <col min="1800" max="1800" width="5.33203125" style="1" customWidth="1"/>
    <col min="1801" max="1801" width="55.109375" style="1" customWidth="1"/>
    <col min="1802" max="2048" width="8.88671875" style="1"/>
    <col min="2049" max="2049" width="10.5546875" style="1" customWidth="1"/>
    <col min="2050" max="2050" width="3.109375" style="1" customWidth="1"/>
    <col min="2051" max="2051" width="2.6640625" style="1" customWidth="1"/>
    <col min="2052" max="2052" width="59" style="1" customWidth="1"/>
    <col min="2053" max="2053" width="7.6640625" style="1" customWidth="1"/>
    <col min="2054" max="2054" width="11.88671875" style="1" customWidth="1"/>
    <col min="2055" max="2055" width="12.88671875" style="1" customWidth="1"/>
    <col min="2056" max="2056" width="5.33203125" style="1" customWidth="1"/>
    <col min="2057" max="2057" width="55.109375" style="1" customWidth="1"/>
    <col min="2058" max="2304" width="8.88671875" style="1"/>
    <col min="2305" max="2305" width="10.5546875" style="1" customWidth="1"/>
    <col min="2306" max="2306" width="3.109375" style="1" customWidth="1"/>
    <col min="2307" max="2307" width="2.6640625" style="1" customWidth="1"/>
    <col min="2308" max="2308" width="59" style="1" customWidth="1"/>
    <col min="2309" max="2309" width="7.6640625" style="1" customWidth="1"/>
    <col min="2310" max="2310" width="11.88671875" style="1" customWidth="1"/>
    <col min="2311" max="2311" width="12.88671875" style="1" customWidth="1"/>
    <col min="2312" max="2312" width="5.33203125" style="1" customWidth="1"/>
    <col min="2313" max="2313" width="55.109375" style="1" customWidth="1"/>
    <col min="2314" max="2560" width="8.88671875" style="1"/>
    <col min="2561" max="2561" width="10.5546875" style="1" customWidth="1"/>
    <col min="2562" max="2562" width="3.109375" style="1" customWidth="1"/>
    <col min="2563" max="2563" width="2.6640625" style="1" customWidth="1"/>
    <col min="2564" max="2564" width="59" style="1" customWidth="1"/>
    <col min="2565" max="2565" width="7.6640625" style="1" customWidth="1"/>
    <col min="2566" max="2566" width="11.88671875" style="1" customWidth="1"/>
    <col min="2567" max="2567" width="12.88671875" style="1" customWidth="1"/>
    <col min="2568" max="2568" width="5.33203125" style="1" customWidth="1"/>
    <col min="2569" max="2569" width="55.109375" style="1" customWidth="1"/>
    <col min="2570" max="2816" width="8.88671875" style="1"/>
    <col min="2817" max="2817" width="10.5546875" style="1" customWidth="1"/>
    <col min="2818" max="2818" width="3.109375" style="1" customWidth="1"/>
    <col min="2819" max="2819" width="2.6640625" style="1" customWidth="1"/>
    <col min="2820" max="2820" width="59" style="1" customWidth="1"/>
    <col min="2821" max="2821" width="7.6640625" style="1" customWidth="1"/>
    <col min="2822" max="2822" width="11.88671875" style="1" customWidth="1"/>
    <col min="2823" max="2823" width="12.88671875" style="1" customWidth="1"/>
    <col min="2824" max="2824" width="5.33203125" style="1" customWidth="1"/>
    <col min="2825" max="2825" width="55.109375" style="1" customWidth="1"/>
    <col min="2826" max="3072" width="8.88671875" style="1"/>
    <col min="3073" max="3073" width="10.5546875" style="1" customWidth="1"/>
    <col min="3074" max="3074" width="3.109375" style="1" customWidth="1"/>
    <col min="3075" max="3075" width="2.6640625" style="1" customWidth="1"/>
    <col min="3076" max="3076" width="59" style="1" customWidth="1"/>
    <col min="3077" max="3077" width="7.6640625" style="1" customWidth="1"/>
    <col min="3078" max="3078" width="11.88671875" style="1" customWidth="1"/>
    <col min="3079" max="3079" width="12.88671875" style="1" customWidth="1"/>
    <col min="3080" max="3080" width="5.33203125" style="1" customWidth="1"/>
    <col min="3081" max="3081" width="55.109375" style="1" customWidth="1"/>
    <col min="3082" max="3328" width="8.88671875" style="1"/>
    <col min="3329" max="3329" width="10.5546875" style="1" customWidth="1"/>
    <col min="3330" max="3330" width="3.109375" style="1" customWidth="1"/>
    <col min="3331" max="3331" width="2.6640625" style="1" customWidth="1"/>
    <col min="3332" max="3332" width="59" style="1" customWidth="1"/>
    <col min="3333" max="3333" width="7.6640625" style="1" customWidth="1"/>
    <col min="3334" max="3334" width="11.88671875" style="1" customWidth="1"/>
    <col min="3335" max="3335" width="12.88671875" style="1" customWidth="1"/>
    <col min="3336" max="3336" width="5.33203125" style="1" customWidth="1"/>
    <col min="3337" max="3337" width="55.109375" style="1" customWidth="1"/>
    <col min="3338" max="3584" width="8.88671875" style="1"/>
    <col min="3585" max="3585" width="10.5546875" style="1" customWidth="1"/>
    <col min="3586" max="3586" width="3.109375" style="1" customWidth="1"/>
    <col min="3587" max="3587" width="2.6640625" style="1" customWidth="1"/>
    <col min="3588" max="3588" width="59" style="1" customWidth="1"/>
    <col min="3589" max="3589" width="7.6640625" style="1" customWidth="1"/>
    <col min="3590" max="3590" width="11.88671875" style="1" customWidth="1"/>
    <col min="3591" max="3591" width="12.88671875" style="1" customWidth="1"/>
    <col min="3592" max="3592" width="5.33203125" style="1" customWidth="1"/>
    <col min="3593" max="3593" width="55.109375" style="1" customWidth="1"/>
    <col min="3594" max="3840" width="8.88671875" style="1"/>
    <col min="3841" max="3841" width="10.5546875" style="1" customWidth="1"/>
    <col min="3842" max="3842" width="3.109375" style="1" customWidth="1"/>
    <col min="3843" max="3843" width="2.6640625" style="1" customWidth="1"/>
    <col min="3844" max="3844" width="59" style="1" customWidth="1"/>
    <col min="3845" max="3845" width="7.6640625" style="1" customWidth="1"/>
    <col min="3846" max="3846" width="11.88671875" style="1" customWidth="1"/>
    <col min="3847" max="3847" width="12.88671875" style="1" customWidth="1"/>
    <col min="3848" max="3848" width="5.33203125" style="1" customWidth="1"/>
    <col min="3849" max="3849" width="55.109375" style="1" customWidth="1"/>
    <col min="3850" max="4096" width="8.88671875" style="1"/>
    <col min="4097" max="4097" width="10.5546875" style="1" customWidth="1"/>
    <col min="4098" max="4098" width="3.109375" style="1" customWidth="1"/>
    <col min="4099" max="4099" width="2.6640625" style="1" customWidth="1"/>
    <col min="4100" max="4100" width="59" style="1" customWidth="1"/>
    <col min="4101" max="4101" width="7.6640625" style="1" customWidth="1"/>
    <col min="4102" max="4102" width="11.88671875" style="1" customWidth="1"/>
    <col min="4103" max="4103" width="12.88671875" style="1" customWidth="1"/>
    <col min="4104" max="4104" width="5.33203125" style="1" customWidth="1"/>
    <col min="4105" max="4105" width="55.109375" style="1" customWidth="1"/>
    <col min="4106" max="4352" width="8.88671875" style="1"/>
    <col min="4353" max="4353" width="10.5546875" style="1" customWidth="1"/>
    <col min="4354" max="4354" width="3.109375" style="1" customWidth="1"/>
    <col min="4355" max="4355" width="2.6640625" style="1" customWidth="1"/>
    <col min="4356" max="4356" width="59" style="1" customWidth="1"/>
    <col min="4357" max="4357" width="7.6640625" style="1" customWidth="1"/>
    <col min="4358" max="4358" width="11.88671875" style="1" customWidth="1"/>
    <col min="4359" max="4359" width="12.88671875" style="1" customWidth="1"/>
    <col min="4360" max="4360" width="5.33203125" style="1" customWidth="1"/>
    <col min="4361" max="4361" width="55.109375" style="1" customWidth="1"/>
    <col min="4362" max="4608" width="8.88671875" style="1"/>
    <col min="4609" max="4609" width="10.5546875" style="1" customWidth="1"/>
    <col min="4610" max="4610" width="3.109375" style="1" customWidth="1"/>
    <col min="4611" max="4611" width="2.6640625" style="1" customWidth="1"/>
    <col min="4612" max="4612" width="59" style="1" customWidth="1"/>
    <col min="4613" max="4613" width="7.6640625" style="1" customWidth="1"/>
    <col min="4614" max="4614" width="11.88671875" style="1" customWidth="1"/>
    <col min="4615" max="4615" width="12.88671875" style="1" customWidth="1"/>
    <col min="4616" max="4616" width="5.33203125" style="1" customWidth="1"/>
    <col min="4617" max="4617" width="55.109375" style="1" customWidth="1"/>
    <col min="4618" max="4864" width="8.88671875" style="1"/>
    <col min="4865" max="4865" width="10.5546875" style="1" customWidth="1"/>
    <col min="4866" max="4866" width="3.109375" style="1" customWidth="1"/>
    <col min="4867" max="4867" width="2.6640625" style="1" customWidth="1"/>
    <col min="4868" max="4868" width="59" style="1" customWidth="1"/>
    <col min="4869" max="4869" width="7.6640625" style="1" customWidth="1"/>
    <col min="4870" max="4870" width="11.88671875" style="1" customWidth="1"/>
    <col min="4871" max="4871" width="12.88671875" style="1" customWidth="1"/>
    <col min="4872" max="4872" width="5.33203125" style="1" customWidth="1"/>
    <col min="4873" max="4873" width="55.109375" style="1" customWidth="1"/>
    <col min="4874" max="5120" width="8.88671875" style="1"/>
    <col min="5121" max="5121" width="10.5546875" style="1" customWidth="1"/>
    <col min="5122" max="5122" width="3.109375" style="1" customWidth="1"/>
    <col min="5123" max="5123" width="2.6640625" style="1" customWidth="1"/>
    <col min="5124" max="5124" width="59" style="1" customWidth="1"/>
    <col min="5125" max="5125" width="7.6640625" style="1" customWidth="1"/>
    <col min="5126" max="5126" width="11.88671875" style="1" customWidth="1"/>
    <col min="5127" max="5127" width="12.88671875" style="1" customWidth="1"/>
    <col min="5128" max="5128" width="5.33203125" style="1" customWidth="1"/>
    <col min="5129" max="5129" width="55.109375" style="1" customWidth="1"/>
    <col min="5130" max="5376" width="8.88671875" style="1"/>
    <col min="5377" max="5377" width="10.5546875" style="1" customWidth="1"/>
    <col min="5378" max="5378" width="3.109375" style="1" customWidth="1"/>
    <col min="5379" max="5379" width="2.6640625" style="1" customWidth="1"/>
    <col min="5380" max="5380" width="59" style="1" customWidth="1"/>
    <col min="5381" max="5381" width="7.6640625" style="1" customWidth="1"/>
    <col min="5382" max="5382" width="11.88671875" style="1" customWidth="1"/>
    <col min="5383" max="5383" width="12.88671875" style="1" customWidth="1"/>
    <col min="5384" max="5384" width="5.33203125" style="1" customWidth="1"/>
    <col min="5385" max="5385" width="55.109375" style="1" customWidth="1"/>
    <col min="5386" max="5632" width="8.88671875" style="1"/>
    <col min="5633" max="5633" width="10.5546875" style="1" customWidth="1"/>
    <col min="5634" max="5634" width="3.109375" style="1" customWidth="1"/>
    <col min="5635" max="5635" width="2.6640625" style="1" customWidth="1"/>
    <col min="5636" max="5636" width="59" style="1" customWidth="1"/>
    <col min="5637" max="5637" width="7.6640625" style="1" customWidth="1"/>
    <col min="5638" max="5638" width="11.88671875" style="1" customWidth="1"/>
    <col min="5639" max="5639" width="12.88671875" style="1" customWidth="1"/>
    <col min="5640" max="5640" width="5.33203125" style="1" customWidth="1"/>
    <col min="5641" max="5641" width="55.109375" style="1" customWidth="1"/>
    <col min="5642" max="5888" width="8.88671875" style="1"/>
    <col min="5889" max="5889" width="10.5546875" style="1" customWidth="1"/>
    <col min="5890" max="5890" width="3.109375" style="1" customWidth="1"/>
    <col min="5891" max="5891" width="2.6640625" style="1" customWidth="1"/>
    <col min="5892" max="5892" width="59" style="1" customWidth="1"/>
    <col min="5893" max="5893" width="7.6640625" style="1" customWidth="1"/>
    <col min="5894" max="5894" width="11.88671875" style="1" customWidth="1"/>
    <col min="5895" max="5895" width="12.88671875" style="1" customWidth="1"/>
    <col min="5896" max="5896" width="5.33203125" style="1" customWidth="1"/>
    <col min="5897" max="5897" width="55.109375" style="1" customWidth="1"/>
    <col min="5898" max="6144" width="8.88671875" style="1"/>
    <col min="6145" max="6145" width="10.5546875" style="1" customWidth="1"/>
    <col min="6146" max="6146" width="3.109375" style="1" customWidth="1"/>
    <col min="6147" max="6147" width="2.6640625" style="1" customWidth="1"/>
    <col min="6148" max="6148" width="59" style="1" customWidth="1"/>
    <col min="6149" max="6149" width="7.6640625" style="1" customWidth="1"/>
    <col min="6150" max="6150" width="11.88671875" style="1" customWidth="1"/>
    <col min="6151" max="6151" width="12.88671875" style="1" customWidth="1"/>
    <col min="6152" max="6152" width="5.33203125" style="1" customWidth="1"/>
    <col min="6153" max="6153" width="55.109375" style="1" customWidth="1"/>
    <col min="6154" max="6400" width="8.88671875" style="1"/>
    <col min="6401" max="6401" width="10.5546875" style="1" customWidth="1"/>
    <col min="6402" max="6402" width="3.109375" style="1" customWidth="1"/>
    <col min="6403" max="6403" width="2.6640625" style="1" customWidth="1"/>
    <col min="6404" max="6404" width="59" style="1" customWidth="1"/>
    <col min="6405" max="6405" width="7.6640625" style="1" customWidth="1"/>
    <col min="6406" max="6406" width="11.88671875" style="1" customWidth="1"/>
    <col min="6407" max="6407" width="12.88671875" style="1" customWidth="1"/>
    <col min="6408" max="6408" width="5.33203125" style="1" customWidth="1"/>
    <col min="6409" max="6409" width="55.109375" style="1" customWidth="1"/>
    <col min="6410" max="6656" width="8.88671875" style="1"/>
    <col min="6657" max="6657" width="10.5546875" style="1" customWidth="1"/>
    <col min="6658" max="6658" width="3.109375" style="1" customWidth="1"/>
    <col min="6659" max="6659" width="2.6640625" style="1" customWidth="1"/>
    <col min="6660" max="6660" width="59" style="1" customWidth="1"/>
    <col min="6661" max="6661" width="7.6640625" style="1" customWidth="1"/>
    <col min="6662" max="6662" width="11.88671875" style="1" customWidth="1"/>
    <col min="6663" max="6663" width="12.88671875" style="1" customWidth="1"/>
    <col min="6664" max="6664" width="5.33203125" style="1" customWidth="1"/>
    <col min="6665" max="6665" width="55.109375" style="1" customWidth="1"/>
    <col min="6666" max="6912" width="8.88671875" style="1"/>
    <col min="6913" max="6913" width="10.5546875" style="1" customWidth="1"/>
    <col min="6914" max="6914" width="3.109375" style="1" customWidth="1"/>
    <col min="6915" max="6915" width="2.6640625" style="1" customWidth="1"/>
    <col min="6916" max="6916" width="59" style="1" customWidth="1"/>
    <col min="6917" max="6917" width="7.6640625" style="1" customWidth="1"/>
    <col min="6918" max="6918" width="11.88671875" style="1" customWidth="1"/>
    <col min="6919" max="6919" width="12.88671875" style="1" customWidth="1"/>
    <col min="6920" max="6920" width="5.33203125" style="1" customWidth="1"/>
    <col min="6921" max="6921" width="55.109375" style="1" customWidth="1"/>
    <col min="6922" max="7168" width="8.88671875" style="1"/>
    <col min="7169" max="7169" width="10.5546875" style="1" customWidth="1"/>
    <col min="7170" max="7170" width="3.109375" style="1" customWidth="1"/>
    <col min="7171" max="7171" width="2.6640625" style="1" customWidth="1"/>
    <col min="7172" max="7172" width="59" style="1" customWidth="1"/>
    <col min="7173" max="7173" width="7.6640625" style="1" customWidth="1"/>
    <col min="7174" max="7174" width="11.88671875" style="1" customWidth="1"/>
    <col min="7175" max="7175" width="12.88671875" style="1" customWidth="1"/>
    <col min="7176" max="7176" width="5.33203125" style="1" customWidth="1"/>
    <col min="7177" max="7177" width="55.109375" style="1" customWidth="1"/>
    <col min="7178" max="7424" width="8.88671875" style="1"/>
    <col min="7425" max="7425" width="10.5546875" style="1" customWidth="1"/>
    <col min="7426" max="7426" width="3.109375" style="1" customWidth="1"/>
    <col min="7427" max="7427" width="2.6640625" style="1" customWidth="1"/>
    <col min="7428" max="7428" width="59" style="1" customWidth="1"/>
    <col min="7429" max="7429" width="7.6640625" style="1" customWidth="1"/>
    <col min="7430" max="7430" width="11.88671875" style="1" customWidth="1"/>
    <col min="7431" max="7431" width="12.88671875" style="1" customWidth="1"/>
    <col min="7432" max="7432" width="5.33203125" style="1" customWidth="1"/>
    <col min="7433" max="7433" width="55.109375" style="1" customWidth="1"/>
    <col min="7434" max="7680" width="8.88671875" style="1"/>
    <col min="7681" max="7681" width="10.5546875" style="1" customWidth="1"/>
    <col min="7682" max="7682" width="3.109375" style="1" customWidth="1"/>
    <col min="7683" max="7683" width="2.6640625" style="1" customWidth="1"/>
    <col min="7684" max="7684" width="59" style="1" customWidth="1"/>
    <col min="7685" max="7685" width="7.6640625" style="1" customWidth="1"/>
    <col min="7686" max="7686" width="11.88671875" style="1" customWidth="1"/>
    <col min="7687" max="7687" width="12.88671875" style="1" customWidth="1"/>
    <col min="7688" max="7688" width="5.33203125" style="1" customWidth="1"/>
    <col min="7689" max="7689" width="55.109375" style="1" customWidth="1"/>
    <col min="7690" max="7936" width="8.88671875" style="1"/>
    <col min="7937" max="7937" width="10.5546875" style="1" customWidth="1"/>
    <col min="7938" max="7938" width="3.109375" style="1" customWidth="1"/>
    <col min="7939" max="7939" width="2.6640625" style="1" customWidth="1"/>
    <col min="7940" max="7940" width="59" style="1" customWidth="1"/>
    <col min="7941" max="7941" width="7.6640625" style="1" customWidth="1"/>
    <col min="7942" max="7942" width="11.88671875" style="1" customWidth="1"/>
    <col min="7943" max="7943" width="12.88671875" style="1" customWidth="1"/>
    <col min="7944" max="7944" width="5.33203125" style="1" customWidth="1"/>
    <col min="7945" max="7945" width="55.109375" style="1" customWidth="1"/>
    <col min="7946" max="8192" width="8.88671875" style="1"/>
    <col min="8193" max="8193" width="10.5546875" style="1" customWidth="1"/>
    <col min="8194" max="8194" width="3.109375" style="1" customWidth="1"/>
    <col min="8195" max="8195" width="2.6640625" style="1" customWidth="1"/>
    <col min="8196" max="8196" width="59" style="1" customWidth="1"/>
    <col min="8197" max="8197" width="7.6640625" style="1" customWidth="1"/>
    <col min="8198" max="8198" width="11.88671875" style="1" customWidth="1"/>
    <col min="8199" max="8199" width="12.88671875" style="1" customWidth="1"/>
    <col min="8200" max="8200" width="5.33203125" style="1" customWidth="1"/>
    <col min="8201" max="8201" width="55.109375" style="1" customWidth="1"/>
    <col min="8202" max="8448" width="8.88671875" style="1"/>
    <col min="8449" max="8449" width="10.5546875" style="1" customWidth="1"/>
    <col min="8450" max="8450" width="3.109375" style="1" customWidth="1"/>
    <col min="8451" max="8451" width="2.6640625" style="1" customWidth="1"/>
    <col min="8452" max="8452" width="59" style="1" customWidth="1"/>
    <col min="8453" max="8453" width="7.6640625" style="1" customWidth="1"/>
    <col min="8454" max="8454" width="11.88671875" style="1" customWidth="1"/>
    <col min="8455" max="8455" width="12.88671875" style="1" customWidth="1"/>
    <col min="8456" max="8456" width="5.33203125" style="1" customWidth="1"/>
    <col min="8457" max="8457" width="55.109375" style="1" customWidth="1"/>
    <col min="8458" max="8704" width="8.88671875" style="1"/>
    <col min="8705" max="8705" width="10.5546875" style="1" customWidth="1"/>
    <col min="8706" max="8706" width="3.109375" style="1" customWidth="1"/>
    <col min="8707" max="8707" width="2.6640625" style="1" customWidth="1"/>
    <col min="8708" max="8708" width="59" style="1" customWidth="1"/>
    <col min="8709" max="8709" width="7.6640625" style="1" customWidth="1"/>
    <col min="8710" max="8710" width="11.88671875" style="1" customWidth="1"/>
    <col min="8711" max="8711" width="12.88671875" style="1" customWidth="1"/>
    <col min="8712" max="8712" width="5.33203125" style="1" customWidth="1"/>
    <col min="8713" max="8713" width="55.109375" style="1" customWidth="1"/>
    <col min="8714" max="8960" width="8.88671875" style="1"/>
    <col min="8961" max="8961" width="10.5546875" style="1" customWidth="1"/>
    <col min="8962" max="8962" width="3.109375" style="1" customWidth="1"/>
    <col min="8963" max="8963" width="2.6640625" style="1" customWidth="1"/>
    <col min="8964" max="8964" width="59" style="1" customWidth="1"/>
    <col min="8965" max="8965" width="7.6640625" style="1" customWidth="1"/>
    <col min="8966" max="8966" width="11.88671875" style="1" customWidth="1"/>
    <col min="8967" max="8967" width="12.88671875" style="1" customWidth="1"/>
    <col min="8968" max="8968" width="5.33203125" style="1" customWidth="1"/>
    <col min="8969" max="8969" width="55.109375" style="1" customWidth="1"/>
    <col min="8970" max="9216" width="8.88671875" style="1"/>
    <col min="9217" max="9217" width="10.5546875" style="1" customWidth="1"/>
    <col min="9218" max="9218" width="3.109375" style="1" customWidth="1"/>
    <col min="9219" max="9219" width="2.6640625" style="1" customWidth="1"/>
    <col min="9220" max="9220" width="59" style="1" customWidth="1"/>
    <col min="9221" max="9221" width="7.6640625" style="1" customWidth="1"/>
    <col min="9222" max="9222" width="11.88671875" style="1" customWidth="1"/>
    <col min="9223" max="9223" width="12.88671875" style="1" customWidth="1"/>
    <col min="9224" max="9224" width="5.33203125" style="1" customWidth="1"/>
    <col min="9225" max="9225" width="55.109375" style="1" customWidth="1"/>
    <col min="9226" max="9472" width="8.88671875" style="1"/>
    <col min="9473" max="9473" width="10.5546875" style="1" customWidth="1"/>
    <col min="9474" max="9474" width="3.109375" style="1" customWidth="1"/>
    <col min="9475" max="9475" width="2.6640625" style="1" customWidth="1"/>
    <col min="9476" max="9476" width="59" style="1" customWidth="1"/>
    <col min="9477" max="9477" width="7.6640625" style="1" customWidth="1"/>
    <col min="9478" max="9478" width="11.88671875" style="1" customWidth="1"/>
    <col min="9479" max="9479" width="12.88671875" style="1" customWidth="1"/>
    <col min="9480" max="9480" width="5.33203125" style="1" customWidth="1"/>
    <col min="9481" max="9481" width="55.109375" style="1" customWidth="1"/>
    <col min="9482" max="9728" width="8.88671875" style="1"/>
    <col min="9729" max="9729" width="10.5546875" style="1" customWidth="1"/>
    <col min="9730" max="9730" width="3.109375" style="1" customWidth="1"/>
    <col min="9731" max="9731" width="2.6640625" style="1" customWidth="1"/>
    <col min="9732" max="9732" width="59" style="1" customWidth="1"/>
    <col min="9733" max="9733" width="7.6640625" style="1" customWidth="1"/>
    <col min="9734" max="9734" width="11.88671875" style="1" customWidth="1"/>
    <col min="9735" max="9735" width="12.88671875" style="1" customWidth="1"/>
    <col min="9736" max="9736" width="5.33203125" style="1" customWidth="1"/>
    <col min="9737" max="9737" width="55.109375" style="1" customWidth="1"/>
    <col min="9738" max="9984" width="8.88671875" style="1"/>
    <col min="9985" max="9985" width="10.5546875" style="1" customWidth="1"/>
    <col min="9986" max="9986" width="3.109375" style="1" customWidth="1"/>
    <col min="9987" max="9987" width="2.6640625" style="1" customWidth="1"/>
    <col min="9988" max="9988" width="59" style="1" customWidth="1"/>
    <col min="9989" max="9989" width="7.6640625" style="1" customWidth="1"/>
    <col min="9990" max="9990" width="11.88671875" style="1" customWidth="1"/>
    <col min="9991" max="9991" width="12.88671875" style="1" customWidth="1"/>
    <col min="9992" max="9992" width="5.33203125" style="1" customWidth="1"/>
    <col min="9993" max="9993" width="55.109375" style="1" customWidth="1"/>
    <col min="9994" max="10240" width="8.88671875" style="1"/>
    <col min="10241" max="10241" width="10.5546875" style="1" customWidth="1"/>
    <col min="10242" max="10242" width="3.109375" style="1" customWidth="1"/>
    <col min="10243" max="10243" width="2.6640625" style="1" customWidth="1"/>
    <col min="10244" max="10244" width="59" style="1" customWidth="1"/>
    <col min="10245" max="10245" width="7.6640625" style="1" customWidth="1"/>
    <col min="10246" max="10246" width="11.88671875" style="1" customWidth="1"/>
    <col min="10247" max="10247" width="12.88671875" style="1" customWidth="1"/>
    <col min="10248" max="10248" width="5.33203125" style="1" customWidth="1"/>
    <col min="10249" max="10249" width="55.109375" style="1" customWidth="1"/>
    <col min="10250" max="10496" width="8.88671875" style="1"/>
    <col min="10497" max="10497" width="10.5546875" style="1" customWidth="1"/>
    <col min="10498" max="10498" width="3.109375" style="1" customWidth="1"/>
    <col min="10499" max="10499" width="2.6640625" style="1" customWidth="1"/>
    <col min="10500" max="10500" width="59" style="1" customWidth="1"/>
    <col min="10501" max="10501" width="7.6640625" style="1" customWidth="1"/>
    <col min="10502" max="10502" width="11.88671875" style="1" customWidth="1"/>
    <col min="10503" max="10503" width="12.88671875" style="1" customWidth="1"/>
    <col min="10504" max="10504" width="5.33203125" style="1" customWidth="1"/>
    <col min="10505" max="10505" width="55.109375" style="1" customWidth="1"/>
    <col min="10506" max="10752" width="8.88671875" style="1"/>
    <col min="10753" max="10753" width="10.5546875" style="1" customWidth="1"/>
    <col min="10754" max="10754" width="3.109375" style="1" customWidth="1"/>
    <col min="10755" max="10755" width="2.6640625" style="1" customWidth="1"/>
    <col min="10756" max="10756" width="59" style="1" customWidth="1"/>
    <col min="10757" max="10757" width="7.6640625" style="1" customWidth="1"/>
    <col min="10758" max="10758" width="11.88671875" style="1" customWidth="1"/>
    <col min="10759" max="10759" width="12.88671875" style="1" customWidth="1"/>
    <col min="10760" max="10760" width="5.33203125" style="1" customWidth="1"/>
    <col min="10761" max="10761" width="55.109375" style="1" customWidth="1"/>
    <col min="10762" max="11008" width="8.88671875" style="1"/>
    <col min="11009" max="11009" width="10.5546875" style="1" customWidth="1"/>
    <col min="11010" max="11010" width="3.109375" style="1" customWidth="1"/>
    <col min="11011" max="11011" width="2.6640625" style="1" customWidth="1"/>
    <col min="11012" max="11012" width="59" style="1" customWidth="1"/>
    <col min="11013" max="11013" width="7.6640625" style="1" customWidth="1"/>
    <col min="11014" max="11014" width="11.88671875" style="1" customWidth="1"/>
    <col min="11015" max="11015" width="12.88671875" style="1" customWidth="1"/>
    <col min="11016" max="11016" width="5.33203125" style="1" customWidth="1"/>
    <col min="11017" max="11017" width="55.109375" style="1" customWidth="1"/>
    <col min="11018" max="11264" width="8.88671875" style="1"/>
    <col min="11265" max="11265" width="10.5546875" style="1" customWidth="1"/>
    <col min="11266" max="11266" width="3.109375" style="1" customWidth="1"/>
    <col min="11267" max="11267" width="2.6640625" style="1" customWidth="1"/>
    <col min="11268" max="11268" width="59" style="1" customWidth="1"/>
    <col min="11269" max="11269" width="7.6640625" style="1" customWidth="1"/>
    <col min="11270" max="11270" width="11.88671875" style="1" customWidth="1"/>
    <col min="11271" max="11271" width="12.88671875" style="1" customWidth="1"/>
    <col min="11272" max="11272" width="5.33203125" style="1" customWidth="1"/>
    <col min="11273" max="11273" width="55.109375" style="1" customWidth="1"/>
    <col min="11274" max="11520" width="8.88671875" style="1"/>
    <col min="11521" max="11521" width="10.5546875" style="1" customWidth="1"/>
    <col min="11522" max="11522" width="3.109375" style="1" customWidth="1"/>
    <col min="11523" max="11523" width="2.6640625" style="1" customWidth="1"/>
    <col min="11524" max="11524" width="59" style="1" customWidth="1"/>
    <col min="11525" max="11525" width="7.6640625" style="1" customWidth="1"/>
    <col min="11526" max="11526" width="11.88671875" style="1" customWidth="1"/>
    <col min="11527" max="11527" width="12.88671875" style="1" customWidth="1"/>
    <col min="11528" max="11528" width="5.33203125" style="1" customWidth="1"/>
    <col min="11529" max="11529" width="55.109375" style="1" customWidth="1"/>
    <col min="11530" max="11776" width="8.88671875" style="1"/>
    <col min="11777" max="11777" width="10.5546875" style="1" customWidth="1"/>
    <col min="11778" max="11778" width="3.109375" style="1" customWidth="1"/>
    <col min="11779" max="11779" width="2.6640625" style="1" customWidth="1"/>
    <col min="11780" max="11780" width="59" style="1" customWidth="1"/>
    <col min="11781" max="11781" width="7.6640625" style="1" customWidth="1"/>
    <col min="11782" max="11782" width="11.88671875" style="1" customWidth="1"/>
    <col min="11783" max="11783" width="12.88671875" style="1" customWidth="1"/>
    <col min="11784" max="11784" width="5.33203125" style="1" customWidth="1"/>
    <col min="11785" max="11785" width="55.109375" style="1" customWidth="1"/>
    <col min="11786" max="12032" width="8.88671875" style="1"/>
    <col min="12033" max="12033" width="10.5546875" style="1" customWidth="1"/>
    <col min="12034" max="12034" width="3.109375" style="1" customWidth="1"/>
    <col min="12035" max="12035" width="2.6640625" style="1" customWidth="1"/>
    <col min="12036" max="12036" width="59" style="1" customWidth="1"/>
    <col min="12037" max="12037" width="7.6640625" style="1" customWidth="1"/>
    <col min="12038" max="12038" width="11.88671875" style="1" customWidth="1"/>
    <col min="12039" max="12039" width="12.88671875" style="1" customWidth="1"/>
    <col min="12040" max="12040" width="5.33203125" style="1" customWidth="1"/>
    <col min="12041" max="12041" width="55.109375" style="1" customWidth="1"/>
    <col min="12042" max="12288" width="8.88671875" style="1"/>
    <col min="12289" max="12289" width="10.5546875" style="1" customWidth="1"/>
    <col min="12290" max="12290" width="3.109375" style="1" customWidth="1"/>
    <col min="12291" max="12291" width="2.6640625" style="1" customWidth="1"/>
    <col min="12292" max="12292" width="59" style="1" customWidth="1"/>
    <col min="12293" max="12293" width="7.6640625" style="1" customWidth="1"/>
    <col min="12294" max="12294" width="11.88671875" style="1" customWidth="1"/>
    <col min="12295" max="12295" width="12.88671875" style="1" customWidth="1"/>
    <col min="12296" max="12296" width="5.33203125" style="1" customWidth="1"/>
    <col min="12297" max="12297" width="55.109375" style="1" customWidth="1"/>
    <col min="12298" max="12544" width="8.88671875" style="1"/>
    <col min="12545" max="12545" width="10.5546875" style="1" customWidth="1"/>
    <col min="12546" max="12546" width="3.109375" style="1" customWidth="1"/>
    <col min="12547" max="12547" width="2.6640625" style="1" customWidth="1"/>
    <col min="12548" max="12548" width="59" style="1" customWidth="1"/>
    <col min="12549" max="12549" width="7.6640625" style="1" customWidth="1"/>
    <col min="12550" max="12550" width="11.88671875" style="1" customWidth="1"/>
    <col min="12551" max="12551" width="12.88671875" style="1" customWidth="1"/>
    <col min="12552" max="12552" width="5.33203125" style="1" customWidth="1"/>
    <col min="12553" max="12553" width="55.109375" style="1" customWidth="1"/>
    <col min="12554" max="12800" width="8.88671875" style="1"/>
    <col min="12801" max="12801" width="10.5546875" style="1" customWidth="1"/>
    <col min="12802" max="12802" width="3.109375" style="1" customWidth="1"/>
    <col min="12803" max="12803" width="2.6640625" style="1" customWidth="1"/>
    <col min="12804" max="12804" width="59" style="1" customWidth="1"/>
    <col min="12805" max="12805" width="7.6640625" style="1" customWidth="1"/>
    <col min="12806" max="12806" width="11.88671875" style="1" customWidth="1"/>
    <col min="12807" max="12807" width="12.88671875" style="1" customWidth="1"/>
    <col min="12808" max="12808" width="5.33203125" style="1" customWidth="1"/>
    <col min="12809" max="12809" width="55.109375" style="1" customWidth="1"/>
    <col min="12810" max="13056" width="8.88671875" style="1"/>
    <col min="13057" max="13057" width="10.5546875" style="1" customWidth="1"/>
    <col min="13058" max="13058" width="3.109375" style="1" customWidth="1"/>
    <col min="13059" max="13059" width="2.6640625" style="1" customWidth="1"/>
    <col min="13060" max="13060" width="59" style="1" customWidth="1"/>
    <col min="13061" max="13061" width="7.6640625" style="1" customWidth="1"/>
    <col min="13062" max="13062" width="11.88671875" style="1" customWidth="1"/>
    <col min="13063" max="13063" width="12.88671875" style="1" customWidth="1"/>
    <col min="13064" max="13064" width="5.33203125" style="1" customWidth="1"/>
    <col min="13065" max="13065" width="55.109375" style="1" customWidth="1"/>
    <col min="13066" max="13312" width="8.88671875" style="1"/>
    <col min="13313" max="13313" width="10.5546875" style="1" customWidth="1"/>
    <col min="13314" max="13314" width="3.109375" style="1" customWidth="1"/>
    <col min="13315" max="13315" width="2.6640625" style="1" customWidth="1"/>
    <col min="13316" max="13316" width="59" style="1" customWidth="1"/>
    <col min="13317" max="13317" width="7.6640625" style="1" customWidth="1"/>
    <col min="13318" max="13318" width="11.88671875" style="1" customWidth="1"/>
    <col min="13319" max="13319" width="12.88671875" style="1" customWidth="1"/>
    <col min="13320" max="13320" width="5.33203125" style="1" customWidth="1"/>
    <col min="13321" max="13321" width="55.109375" style="1" customWidth="1"/>
    <col min="13322" max="13568" width="8.88671875" style="1"/>
    <col min="13569" max="13569" width="10.5546875" style="1" customWidth="1"/>
    <col min="13570" max="13570" width="3.109375" style="1" customWidth="1"/>
    <col min="13571" max="13571" width="2.6640625" style="1" customWidth="1"/>
    <col min="13572" max="13572" width="59" style="1" customWidth="1"/>
    <col min="13573" max="13573" width="7.6640625" style="1" customWidth="1"/>
    <col min="13574" max="13574" width="11.88671875" style="1" customWidth="1"/>
    <col min="13575" max="13575" width="12.88671875" style="1" customWidth="1"/>
    <col min="13576" max="13576" width="5.33203125" style="1" customWidth="1"/>
    <col min="13577" max="13577" width="55.109375" style="1" customWidth="1"/>
    <col min="13578" max="13824" width="8.88671875" style="1"/>
    <col min="13825" max="13825" width="10.5546875" style="1" customWidth="1"/>
    <col min="13826" max="13826" width="3.109375" style="1" customWidth="1"/>
    <col min="13827" max="13827" width="2.6640625" style="1" customWidth="1"/>
    <col min="13828" max="13828" width="59" style="1" customWidth="1"/>
    <col min="13829" max="13829" width="7.6640625" style="1" customWidth="1"/>
    <col min="13830" max="13830" width="11.88671875" style="1" customWidth="1"/>
    <col min="13831" max="13831" width="12.88671875" style="1" customWidth="1"/>
    <col min="13832" max="13832" width="5.33203125" style="1" customWidth="1"/>
    <col min="13833" max="13833" width="55.109375" style="1" customWidth="1"/>
    <col min="13834" max="14080" width="8.88671875" style="1"/>
    <col min="14081" max="14081" width="10.5546875" style="1" customWidth="1"/>
    <col min="14082" max="14082" width="3.109375" style="1" customWidth="1"/>
    <col min="14083" max="14083" width="2.6640625" style="1" customWidth="1"/>
    <col min="14084" max="14084" width="59" style="1" customWidth="1"/>
    <col min="14085" max="14085" width="7.6640625" style="1" customWidth="1"/>
    <col min="14086" max="14086" width="11.88671875" style="1" customWidth="1"/>
    <col min="14087" max="14087" width="12.88671875" style="1" customWidth="1"/>
    <col min="14088" max="14088" width="5.33203125" style="1" customWidth="1"/>
    <col min="14089" max="14089" width="55.109375" style="1" customWidth="1"/>
    <col min="14090" max="14336" width="8.88671875" style="1"/>
    <col min="14337" max="14337" width="10.5546875" style="1" customWidth="1"/>
    <col min="14338" max="14338" width="3.109375" style="1" customWidth="1"/>
    <col min="14339" max="14339" width="2.6640625" style="1" customWidth="1"/>
    <col min="14340" max="14340" width="59" style="1" customWidth="1"/>
    <col min="14341" max="14341" width="7.6640625" style="1" customWidth="1"/>
    <col min="14342" max="14342" width="11.88671875" style="1" customWidth="1"/>
    <col min="14343" max="14343" width="12.88671875" style="1" customWidth="1"/>
    <col min="14344" max="14344" width="5.33203125" style="1" customWidth="1"/>
    <col min="14345" max="14345" width="55.109375" style="1" customWidth="1"/>
    <col min="14346" max="14592" width="8.88671875" style="1"/>
    <col min="14593" max="14593" width="10.5546875" style="1" customWidth="1"/>
    <col min="14594" max="14594" width="3.109375" style="1" customWidth="1"/>
    <col min="14595" max="14595" width="2.6640625" style="1" customWidth="1"/>
    <col min="14596" max="14596" width="59" style="1" customWidth="1"/>
    <col min="14597" max="14597" width="7.6640625" style="1" customWidth="1"/>
    <col min="14598" max="14598" width="11.88671875" style="1" customWidth="1"/>
    <col min="14599" max="14599" width="12.88671875" style="1" customWidth="1"/>
    <col min="14600" max="14600" width="5.33203125" style="1" customWidth="1"/>
    <col min="14601" max="14601" width="55.109375" style="1" customWidth="1"/>
    <col min="14602" max="14848" width="8.88671875" style="1"/>
    <col min="14849" max="14849" width="10.5546875" style="1" customWidth="1"/>
    <col min="14850" max="14850" width="3.109375" style="1" customWidth="1"/>
    <col min="14851" max="14851" width="2.6640625" style="1" customWidth="1"/>
    <col min="14852" max="14852" width="59" style="1" customWidth="1"/>
    <col min="14853" max="14853" width="7.6640625" style="1" customWidth="1"/>
    <col min="14854" max="14854" width="11.88671875" style="1" customWidth="1"/>
    <col min="14855" max="14855" width="12.88671875" style="1" customWidth="1"/>
    <col min="14856" max="14856" width="5.33203125" style="1" customWidth="1"/>
    <col min="14857" max="14857" width="55.109375" style="1" customWidth="1"/>
    <col min="14858" max="15104" width="8.88671875" style="1"/>
    <col min="15105" max="15105" width="10.5546875" style="1" customWidth="1"/>
    <col min="15106" max="15106" width="3.109375" style="1" customWidth="1"/>
    <col min="15107" max="15107" width="2.6640625" style="1" customWidth="1"/>
    <col min="15108" max="15108" width="59" style="1" customWidth="1"/>
    <col min="15109" max="15109" width="7.6640625" style="1" customWidth="1"/>
    <col min="15110" max="15110" width="11.88671875" style="1" customWidth="1"/>
    <col min="15111" max="15111" width="12.88671875" style="1" customWidth="1"/>
    <col min="15112" max="15112" width="5.33203125" style="1" customWidth="1"/>
    <col min="15113" max="15113" width="55.109375" style="1" customWidth="1"/>
    <col min="15114" max="15360" width="8.88671875" style="1"/>
    <col min="15361" max="15361" width="10.5546875" style="1" customWidth="1"/>
    <col min="15362" max="15362" width="3.109375" style="1" customWidth="1"/>
    <col min="15363" max="15363" width="2.6640625" style="1" customWidth="1"/>
    <col min="15364" max="15364" width="59" style="1" customWidth="1"/>
    <col min="15365" max="15365" width="7.6640625" style="1" customWidth="1"/>
    <col min="15366" max="15366" width="11.88671875" style="1" customWidth="1"/>
    <col min="15367" max="15367" width="12.88671875" style="1" customWidth="1"/>
    <col min="15368" max="15368" width="5.33203125" style="1" customWidth="1"/>
    <col min="15369" max="15369" width="55.109375" style="1" customWidth="1"/>
    <col min="15370" max="15616" width="8.88671875" style="1"/>
    <col min="15617" max="15617" width="10.5546875" style="1" customWidth="1"/>
    <col min="15618" max="15618" width="3.109375" style="1" customWidth="1"/>
    <col min="15619" max="15619" width="2.6640625" style="1" customWidth="1"/>
    <col min="15620" max="15620" width="59" style="1" customWidth="1"/>
    <col min="15621" max="15621" width="7.6640625" style="1" customWidth="1"/>
    <col min="15622" max="15622" width="11.88671875" style="1" customWidth="1"/>
    <col min="15623" max="15623" width="12.88671875" style="1" customWidth="1"/>
    <col min="15624" max="15624" width="5.33203125" style="1" customWidth="1"/>
    <col min="15625" max="15625" width="55.109375" style="1" customWidth="1"/>
    <col min="15626" max="15872" width="8.88671875" style="1"/>
    <col min="15873" max="15873" width="10.5546875" style="1" customWidth="1"/>
    <col min="15874" max="15874" width="3.109375" style="1" customWidth="1"/>
    <col min="15875" max="15875" width="2.6640625" style="1" customWidth="1"/>
    <col min="15876" max="15876" width="59" style="1" customWidth="1"/>
    <col min="15877" max="15877" width="7.6640625" style="1" customWidth="1"/>
    <col min="15878" max="15878" width="11.88671875" style="1" customWidth="1"/>
    <col min="15879" max="15879" width="12.88671875" style="1" customWidth="1"/>
    <col min="15880" max="15880" width="5.33203125" style="1" customWidth="1"/>
    <col min="15881" max="15881" width="55.109375" style="1" customWidth="1"/>
    <col min="15882" max="16128" width="8.88671875" style="1"/>
    <col min="16129" max="16129" width="10.5546875" style="1" customWidth="1"/>
    <col min="16130" max="16130" width="3.109375" style="1" customWidth="1"/>
    <col min="16131" max="16131" width="2.6640625" style="1" customWidth="1"/>
    <col min="16132" max="16132" width="59" style="1" customWidth="1"/>
    <col min="16133" max="16133" width="7.6640625" style="1" customWidth="1"/>
    <col min="16134" max="16134" width="11.88671875" style="1" customWidth="1"/>
    <col min="16135" max="16135" width="12.88671875" style="1" customWidth="1"/>
    <col min="16136" max="16136" width="5.33203125" style="1" customWidth="1"/>
    <col min="16137" max="16137" width="55.109375" style="1" customWidth="1"/>
    <col min="16138" max="16384" width="8.88671875" style="1"/>
  </cols>
  <sheetData>
    <row r="1" spans="1:7" x14ac:dyDescent="0.3">
      <c r="E1" s="3"/>
    </row>
    <row r="2" spans="1:7" x14ac:dyDescent="0.25">
      <c r="E2" s="4" t="s">
        <v>0</v>
      </c>
      <c r="F2" s="5"/>
      <c r="G2" s="5"/>
    </row>
    <row r="3" spans="1:7" x14ac:dyDescent="0.3">
      <c r="E3" s="6" t="s">
        <v>1</v>
      </c>
      <c r="F3" s="7"/>
      <c r="G3" s="7"/>
    </row>
    <row r="5" spans="1:7" x14ac:dyDescent="0.3">
      <c r="A5" s="8" t="s">
        <v>2</v>
      </c>
      <c r="B5" s="9"/>
      <c r="C5" s="9"/>
      <c r="D5" s="9"/>
      <c r="E5" s="9"/>
      <c r="F5" s="10"/>
      <c r="G5" s="10"/>
    </row>
    <row r="6" spans="1:7" x14ac:dyDescent="0.3">
      <c r="A6" s="11"/>
      <c r="B6" s="11"/>
      <c r="C6" s="11"/>
      <c r="D6" s="11"/>
      <c r="E6" s="11"/>
      <c r="F6" s="11"/>
      <c r="G6" s="11"/>
    </row>
    <row r="7" spans="1:7" ht="14.4" x14ac:dyDescent="0.3">
      <c r="A7" s="12" t="s">
        <v>3</v>
      </c>
      <c r="B7" s="13"/>
      <c r="C7" s="13"/>
      <c r="D7" s="13"/>
      <c r="E7" s="13"/>
      <c r="F7" s="14"/>
      <c r="G7" s="14"/>
    </row>
    <row r="8" spans="1:7" ht="14.4" x14ac:dyDescent="0.3">
      <c r="A8" s="15" t="s">
        <v>4</v>
      </c>
      <c r="B8" s="16"/>
      <c r="C8" s="16"/>
      <c r="D8" s="16"/>
      <c r="E8" s="16"/>
      <c r="F8" s="10"/>
      <c r="G8" s="10"/>
    </row>
    <row r="9" spans="1:7" ht="12.75" customHeight="1" x14ac:dyDescent="0.3">
      <c r="A9" s="12" t="s">
        <v>5</v>
      </c>
      <c r="B9" s="13"/>
      <c r="C9" s="13"/>
      <c r="D9" s="13"/>
      <c r="E9" s="13"/>
      <c r="F9" s="14"/>
      <c r="G9" s="14"/>
    </row>
    <row r="10" spans="1:7" x14ac:dyDescent="0.3">
      <c r="A10" s="17" t="s">
        <v>6</v>
      </c>
      <c r="B10" s="18"/>
      <c r="C10" s="18"/>
      <c r="D10" s="18"/>
      <c r="E10" s="18"/>
      <c r="F10" s="19"/>
      <c r="G10" s="19"/>
    </row>
    <row r="11" spans="1:7" x14ac:dyDescent="0.3">
      <c r="A11" s="19"/>
      <c r="B11" s="19"/>
      <c r="C11" s="19"/>
      <c r="D11" s="19"/>
      <c r="E11" s="19"/>
      <c r="F11" s="19"/>
      <c r="G11" s="19"/>
    </row>
    <row r="12" spans="1:7" ht="14.4" x14ac:dyDescent="0.3">
      <c r="A12" s="20"/>
      <c r="B12" s="10"/>
      <c r="C12" s="10"/>
      <c r="D12" s="10"/>
      <c r="E12" s="10"/>
    </row>
    <row r="13" spans="1:7" x14ac:dyDescent="0.3">
      <c r="A13" s="8" t="s">
        <v>7</v>
      </c>
      <c r="B13" s="9"/>
      <c r="C13" s="9"/>
      <c r="D13" s="9"/>
      <c r="E13" s="9"/>
      <c r="F13" s="21"/>
      <c r="G13" s="21"/>
    </row>
    <row r="14" spans="1:7" x14ac:dyDescent="0.3">
      <c r="A14" s="8" t="s">
        <v>8</v>
      </c>
      <c r="B14" s="9"/>
      <c r="C14" s="9"/>
      <c r="D14" s="9"/>
      <c r="E14" s="9"/>
      <c r="F14" s="21"/>
      <c r="G14" s="21"/>
    </row>
    <row r="15" spans="1:7" x14ac:dyDescent="0.3">
      <c r="A15" s="22"/>
      <c r="B15" s="23"/>
      <c r="C15" s="23"/>
      <c r="D15" s="23"/>
      <c r="E15" s="23"/>
      <c r="F15" s="24"/>
      <c r="G15" s="24"/>
    </row>
    <row r="16" spans="1:7" x14ac:dyDescent="0.3">
      <c r="A16" s="25" t="s">
        <v>9</v>
      </c>
      <c r="B16" s="26"/>
      <c r="C16" s="26"/>
      <c r="D16" s="26"/>
      <c r="E16" s="26"/>
      <c r="F16" s="27"/>
      <c r="G16" s="27"/>
    </row>
    <row r="17" spans="1:9" x14ac:dyDescent="0.3">
      <c r="A17" s="15" t="s">
        <v>10</v>
      </c>
      <c r="B17" s="15"/>
      <c r="C17" s="15"/>
      <c r="D17" s="15"/>
      <c r="E17" s="15"/>
      <c r="F17" s="28"/>
      <c r="G17" s="28"/>
    </row>
    <row r="18" spans="1:9" ht="12.75" customHeight="1" x14ac:dyDescent="0.3">
      <c r="A18" s="22"/>
      <c r="B18" s="29"/>
      <c r="C18" s="29"/>
      <c r="D18" s="30" t="s">
        <v>11</v>
      </c>
      <c r="E18" s="30"/>
      <c r="F18" s="30"/>
      <c r="G18" s="30"/>
    </row>
    <row r="19" spans="1:9" ht="67.5" customHeight="1" x14ac:dyDescent="0.3">
      <c r="A19" s="31" t="s">
        <v>12</v>
      </c>
      <c r="B19" s="32" t="s">
        <v>13</v>
      </c>
      <c r="C19" s="33"/>
      <c r="D19" s="34"/>
      <c r="E19" s="35" t="s">
        <v>14</v>
      </c>
      <c r="F19" s="36" t="s">
        <v>15</v>
      </c>
      <c r="G19" s="36" t="s">
        <v>16</v>
      </c>
      <c r="I19" s="22"/>
    </row>
    <row r="20" spans="1:9" s="2" customFormat="1" ht="12.75" customHeight="1" x14ac:dyDescent="0.3">
      <c r="A20" s="36" t="s">
        <v>17</v>
      </c>
      <c r="B20" s="37" t="s">
        <v>18</v>
      </c>
      <c r="C20" s="38"/>
      <c r="D20" s="39"/>
      <c r="E20" s="40"/>
      <c r="F20" s="41">
        <f>SUM(F21,F27,F38,F39)</f>
        <v>301336.62999999995</v>
      </c>
      <c r="G20" s="41">
        <f>SUM(G21,G27,G38,G39)</f>
        <v>306475.02999999997</v>
      </c>
      <c r="I20" s="42"/>
    </row>
    <row r="21" spans="1:9" s="2" customFormat="1" ht="12.75" customHeight="1" x14ac:dyDescent="0.3">
      <c r="A21" s="43" t="s">
        <v>19</v>
      </c>
      <c r="B21" s="44" t="s">
        <v>20</v>
      </c>
      <c r="C21" s="45"/>
      <c r="D21" s="46"/>
      <c r="E21" s="40" t="s">
        <v>21</v>
      </c>
      <c r="F21" s="47">
        <f>SUM(F22:F26)</f>
        <v>0.28999999999996362</v>
      </c>
      <c r="G21" s="47">
        <f>SUM(G22:G26)</f>
        <v>0.28999999999996362</v>
      </c>
      <c r="I21" s="48"/>
    </row>
    <row r="22" spans="1:9" s="2" customFormat="1" ht="12.75" customHeight="1" x14ac:dyDescent="0.3">
      <c r="A22" s="40" t="s">
        <v>22</v>
      </c>
      <c r="B22" s="49"/>
      <c r="C22" s="50" t="s">
        <v>23</v>
      </c>
      <c r="D22" s="51"/>
      <c r="E22" s="52"/>
      <c r="F22" s="47"/>
      <c r="G22" s="47"/>
      <c r="I22" s="53"/>
    </row>
    <row r="23" spans="1:9" s="2" customFormat="1" ht="12.75" customHeight="1" x14ac:dyDescent="0.3">
      <c r="A23" s="40" t="s">
        <v>24</v>
      </c>
      <c r="B23" s="49"/>
      <c r="C23" s="50" t="s">
        <v>25</v>
      </c>
      <c r="D23" s="54"/>
      <c r="E23" s="55"/>
      <c r="F23" s="47"/>
      <c r="G23" s="47"/>
      <c r="I23" s="53"/>
    </row>
    <row r="24" spans="1:9" s="2" customFormat="1" ht="12.75" customHeight="1" x14ac:dyDescent="0.3">
      <c r="A24" s="40" t="s">
        <v>26</v>
      </c>
      <c r="B24" s="49"/>
      <c r="C24" s="50" t="s">
        <v>27</v>
      </c>
      <c r="D24" s="54"/>
      <c r="E24" s="55"/>
      <c r="F24" s="47">
        <v>0.28999999999996362</v>
      </c>
      <c r="G24" s="47">
        <v>0.28999999999996362</v>
      </c>
      <c r="I24" s="53"/>
    </row>
    <row r="25" spans="1:9" s="2" customFormat="1" ht="12.75" customHeight="1" x14ac:dyDescent="0.3">
      <c r="A25" s="40" t="s">
        <v>28</v>
      </c>
      <c r="B25" s="49"/>
      <c r="C25" s="50" t="s">
        <v>29</v>
      </c>
      <c r="D25" s="54"/>
      <c r="E25" s="43"/>
      <c r="F25" s="47"/>
      <c r="G25" s="47"/>
      <c r="I25" s="53"/>
    </row>
    <row r="26" spans="1:9" s="2" customFormat="1" ht="12.75" customHeight="1" x14ac:dyDescent="0.3">
      <c r="A26" s="56" t="s">
        <v>30</v>
      </c>
      <c r="B26" s="49"/>
      <c r="C26" s="57" t="s">
        <v>31</v>
      </c>
      <c r="D26" s="51"/>
      <c r="E26" s="43"/>
      <c r="F26" s="47"/>
      <c r="G26" s="47"/>
      <c r="I26" s="53"/>
    </row>
    <row r="27" spans="1:9" s="2" customFormat="1" ht="12.75" customHeight="1" x14ac:dyDescent="0.3">
      <c r="A27" s="58" t="s">
        <v>32</v>
      </c>
      <c r="B27" s="59" t="s">
        <v>33</v>
      </c>
      <c r="C27" s="60"/>
      <c r="D27" s="61"/>
      <c r="E27" s="43" t="s">
        <v>34</v>
      </c>
      <c r="F27" s="47">
        <f>SUM(F28:F37)</f>
        <v>301336.33999999997</v>
      </c>
      <c r="G27" s="47">
        <f>SUM(G28:G37)</f>
        <v>306474.74</v>
      </c>
      <c r="I27" s="53"/>
    </row>
    <row r="28" spans="1:9" s="2" customFormat="1" ht="12.75" customHeight="1" x14ac:dyDescent="0.3">
      <c r="A28" s="40" t="s">
        <v>35</v>
      </c>
      <c r="B28" s="49"/>
      <c r="C28" s="50" t="s">
        <v>36</v>
      </c>
      <c r="D28" s="54"/>
      <c r="E28" s="55"/>
      <c r="F28" s="47"/>
      <c r="G28" s="47"/>
      <c r="I28" s="53"/>
    </row>
    <row r="29" spans="1:9" s="2" customFormat="1" ht="12.75" customHeight="1" x14ac:dyDescent="0.3">
      <c r="A29" s="40" t="s">
        <v>37</v>
      </c>
      <c r="B29" s="49"/>
      <c r="C29" s="50" t="s">
        <v>38</v>
      </c>
      <c r="D29" s="54"/>
      <c r="E29" s="55"/>
      <c r="F29" s="47">
        <v>280199.09999999998</v>
      </c>
      <c r="G29" s="47">
        <v>283857.90000000002</v>
      </c>
      <c r="I29" s="53"/>
    </row>
    <row r="30" spans="1:9" s="2" customFormat="1" ht="12.75" customHeight="1" x14ac:dyDescent="0.3">
      <c r="A30" s="40" t="s">
        <v>39</v>
      </c>
      <c r="B30" s="49"/>
      <c r="C30" s="50" t="s">
        <v>40</v>
      </c>
      <c r="D30" s="54"/>
      <c r="E30" s="55"/>
      <c r="F30" s="47">
        <v>5614.4</v>
      </c>
      <c r="G30" s="47">
        <v>5759.6</v>
      </c>
      <c r="I30" s="53"/>
    </row>
    <row r="31" spans="1:9" s="2" customFormat="1" ht="12.75" customHeight="1" x14ac:dyDescent="0.3">
      <c r="A31" s="40" t="s">
        <v>41</v>
      </c>
      <c r="B31" s="49"/>
      <c r="C31" s="50" t="s">
        <v>42</v>
      </c>
      <c r="D31" s="54"/>
      <c r="E31" s="55"/>
      <c r="F31" s="47"/>
      <c r="G31" s="47"/>
      <c r="I31" s="53"/>
    </row>
    <row r="32" spans="1:9" s="2" customFormat="1" ht="12.75" customHeight="1" x14ac:dyDescent="0.3">
      <c r="A32" s="40" t="s">
        <v>43</v>
      </c>
      <c r="B32" s="49"/>
      <c r="C32" s="50" t="s">
        <v>44</v>
      </c>
      <c r="D32" s="54"/>
      <c r="E32" s="55"/>
      <c r="F32" s="47">
        <v>4743.1900000000005</v>
      </c>
      <c r="G32" s="47">
        <v>5333.84</v>
      </c>
      <c r="I32" s="53"/>
    </row>
    <row r="33" spans="1:9" s="2" customFormat="1" ht="12.75" customHeight="1" x14ac:dyDescent="0.3">
      <c r="A33" s="40" t="s">
        <v>45</v>
      </c>
      <c r="B33" s="49"/>
      <c r="C33" s="50" t="s">
        <v>46</v>
      </c>
      <c r="D33" s="54"/>
      <c r="E33" s="55"/>
      <c r="F33" s="47"/>
      <c r="G33" s="47"/>
      <c r="I33" s="53"/>
    </row>
    <row r="34" spans="1:9" s="2" customFormat="1" ht="12.75" customHeight="1" x14ac:dyDescent="0.3">
      <c r="A34" s="40" t="s">
        <v>47</v>
      </c>
      <c r="B34" s="49"/>
      <c r="C34" s="50" t="s">
        <v>48</v>
      </c>
      <c r="D34" s="54"/>
      <c r="E34" s="55"/>
      <c r="F34" s="47"/>
      <c r="G34" s="47"/>
      <c r="I34" s="53"/>
    </row>
    <row r="35" spans="1:9" s="2" customFormat="1" ht="12.75" customHeight="1" x14ac:dyDescent="0.3">
      <c r="A35" s="40" t="s">
        <v>49</v>
      </c>
      <c r="B35" s="49"/>
      <c r="C35" s="50" t="s">
        <v>50</v>
      </c>
      <c r="D35" s="54"/>
      <c r="E35" s="55"/>
      <c r="F35" s="47">
        <v>313.17000000000019</v>
      </c>
      <c r="G35" s="47">
        <v>626.36</v>
      </c>
      <c r="I35" s="53"/>
    </row>
    <row r="36" spans="1:9" s="2" customFormat="1" ht="12.75" customHeight="1" x14ac:dyDescent="0.3">
      <c r="A36" s="40" t="s">
        <v>51</v>
      </c>
      <c r="B36" s="62"/>
      <c r="C36" s="63" t="s">
        <v>52</v>
      </c>
      <c r="D36" s="64"/>
      <c r="E36" s="55"/>
      <c r="F36" s="47">
        <v>10466.48</v>
      </c>
      <c r="G36" s="47">
        <v>10897.04</v>
      </c>
      <c r="I36" s="53"/>
    </row>
    <row r="37" spans="1:9" s="2" customFormat="1" ht="12.75" customHeight="1" x14ac:dyDescent="0.3">
      <c r="A37" s="40" t="s">
        <v>53</v>
      </c>
      <c r="B37" s="49"/>
      <c r="C37" s="50" t="s">
        <v>54</v>
      </c>
      <c r="D37" s="54"/>
      <c r="E37" s="43"/>
      <c r="F37" s="47"/>
      <c r="G37" s="47"/>
      <c r="I37" s="53"/>
    </row>
    <row r="38" spans="1:9" s="2" customFormat="1" ht="12.75" customHeight="1" x14ac:dyDescent="0.3">
      <c r="A38" s="43" t="s">
        <v>55</v>
      </c>
      <c r="B38" s="65" t="s">
        <v>56</v>
      </c>
      <c r="C38" s="65"/>
      <c r="D38" s="66"/>
      <c r="E38" s="43"/>
      <c r="F38" s="47"/>
      <c r="G38" s="47"/>
      <c r="I38" s="53"/>
    </row>
    <row r="39" spans="1:9" s="2" customFormat="1" ht="12.75" customHeight="1" x14ac:dyDescent="0.3">
      <c r="A39" s="43" t="s">
        <v>57</v>
      </c>
      <c r="B39" s="65" t="s">
        <v>58</v>
      </c>
      <c r="C39" s="65"/>
      <c r="D39" s="66"/>
      <c r="E39" s="67"/>
      <c r="F39" s="47"/>
      <c r="G39" s="47"/>
      <c r="I39" s="53"/>
    </row>
    <row r="40" spans="1:9" s="2" customFormat="1" ht="12.75" customHeight="1" x14ac:dyDescent="0.3">
      <c r="A40" s="36" t="s">
        <v>59</v>
      </c>
      <c r="B40" s="37" t="s">
        <v>60</v>
      </c>
      <c r="C40" s="38"/>
      <c r="D40" s="39"/>
      <c r="E40" s="55"/>
      <c r="F40" s="47"/>
      <c r="G40" s="47"/>
      <c r="I40" s="53"/>
    </row>
    <row r="41" spans="1:9" s="2" customFormat="1" ht="12.75" customHeight="1" x14ac:dyDescent="0.3">
      <c r="A41" s="31" t="s">
        <v>61</v>
      </c>
      <c r="B41" s="68" t="s">
        <v>62</v>
      </c>
      <c r="C41" s="69"/>
      <c r="D41" s="70"/>
      <c r="E41" s="43"/>
      <c r="F41" s="41">
        <f>SUM(F42,F48,F49,F56,F57)</f>
        <v>56726.140000000058</v>
      </c>
      <c r="G41" s="41">
        <f>SUM(G42,G48,G49,G56,G57)</f>
        <v>52670.660000000033</v>
      </c>
      <c r="I41" s="71"/>
    </row>
    <row r="42" spans="1:9" s="2" customFormat="1" ht="12.75" customHeight="1" x14ac:dyDescent="0.3">
      <c r="A42" s="72" t="s">
        <v>19</v>
      </c>
      <c r="B42" s="73" t="s">
        <v>63</v>
      </c>
      <c r="C42" s="74"/>
      <c r="D42" s="75"/>
      <c r="E42" s="43" t="s">
        <v>64</v>
      </c>
      <c r="F42" s="47">
        <f>SUM(F43:F47)</f>
        <v>1731.6200000000017</v>
      </c>
      <c r="G42" s="47">
        <f>SUM(G43:G47)</f>
        <v>2682.24</v>
      </c>
      <c r="I42" s="53"/>
    </row>
    <row r="43" spans="1:9" s="2" customFormat="1" ht="12.75" customHeight="1" x14ac:dyDescent="0.3">
      <c r="A43" s="76" t="s">
        <v>22</v>
      </c>
      <c r="B43" s="62"/>
      <c r="C43" s="63" t="s">
        <v>65</v>
      </c>
      <c r="D43" s="64"/>
      <c r="E43" s="55"/>
      <c r="F43" s="47"/>
      <c r="G43" s="47"/>
      <c r="I43" s="53"/>
    </row>
    <row r="44" spans="1:9" s="2" customFormat="1" ht="12.75" customHeight="1" x14ac:dyDescent="0.3">
      <c r="A44" s="76" t="s">
        <v>24</v>
      </c>
      <c r="B44" s="62"/>
      <c r="C44" s="63" t="s">
        <v>66</v>
      </c>
      <c r="D44" s="64"/>
      <c r="E44" s="55"/>
      <c r="F44" s="47">
        <v>1731.6200000000017</v>
      </c>
      <c r="G44" s="47">
        <v>2682.24</v>
      </c>
      <c r="I44" s="53"/>
    </row>
    <row r="45" spans="1:9" s="2" customFormat="1" x14ac:dyDescent="0.3">
      <c r="A45" s="76" t="s">
        <v>26</v>
      </c>
      <c r="B45" s="62"/>
      <c r="C45" s="63" t="s">
        <v>67</v>
      </c>
      <c r="D45" s="64"/>
      <c r="E45" s="55"/>
      <c r="F45" s="47"/>
      <c r="G45" s="47"/>
      <c r="I45" s="53"/>
    </row>
    <row r="46" spans="1:9" s="2" customFormat="1" x14ac:dyDescent="0.3">
      <c r="A46" s="76" t="s">
        <v>28</v>
      </c>
      <c r="B46" s="62"/>
      <c r="C46" s="63" t="s">
        <v>68</v>
      </c>
      <c r="D46" s="64"/>
      <c r="E46" s="55"/>
      <c r="F46" s="47"/>
      <c r="G46" s="47"/>
      <c r="I46" s="53"/>
    </row>
    <row r="47" spans="1:9" s="2" customFormat="1" ht="12.75" customHeight="1" x14ac:dyDescent="0.3">
      <c r="A47" s="76" t="s">
        <v>30</v>
      </c>
      <c r="B47" s="69"/>
      <c r="C47" s="77" t="s">
        <v>69</v>
      </c>
      <c r="D47" s="78"/>
      <c r="E47" s="55"/>
      <c r="F47" s="47"/>
      <c r="G47" s="47"/>
      <c r="I47" s="53"/>
    </row>
    <row r="48" spans="1:9" s="2" customFormat="1" ht="12.75" customHeight="1" x14ac:dyDescent="0.3">
      <c r="A48" s="72" t="s">
        <v>32</v>
      </c>
      <c r="B48" s="79" t="s">
        <v>70</v>
      </c>
      <c r="C48" s="80"/>
      <c r="D48" s="81"/>
      <c r="E48" s="43"/>
      <c r="F48" s="47"/>
      <c r="G48" s="47"/>
      <c r="I48" s="53"/>
    </row>
    <row r="49" spans="1:9" s="2" customFormat="1" ht="12.75" customHeight="1" x14ac:dyDescent="0.3">
      <c r="A49" s="72" t="s">
        <v>55</v>
      </c>
      <c r="B49" s="73" t="s">
        <v>71</v>
      </c>
      <c r="C49" s="74"/>
      <c r="D49" s="75"/>
      <c r="E49" s="43" t="s">
        <v>72</v>
      </c>
      <c r="F49" s="47">
        <f>SUM(F50:F55)</f>
        <v>44656.700000000055</v>
      </c>
      <c r="G49" s="47">
        <f>SUM(G50:G55)</f>
        <v>42057.090000000033</v>
      </c>
      <c r="I49" s="53"/>
    </row>
    <row r="50" spans="1:9" s="2" customFormat="1" ht="12.75" customHeight="1" x14ac:dyDescent="0.3">
      <c r="A50" s="76" t="s">
        <v>73</v>
      </c>
      <c r="B50" s="74"/>
      <c r="C50" s="82" t="s">
        <v>74</v>
      </c>
      <c r="D50" s="83"/>
      <c r="E50" s="43"/>
      <c r="F50" s="47"/>
      <c r="G50" s="47"/>
      <c r="I50" s="53"/>
    </row>
    <row r="51" spans="1:9" s="2" customFormat="1" ht="12.75" customHeight="1" x14ac:dyDescent="0.3">
      <c r="A51" s="84" t="s">
        <v>75</v>
      </c>
      <c r="B51" s="62"/>
      <c r="C51" s="63" t="s">
        <v>76</v>
      </c>
      <c r="D51" s="85"/>
      <c r="E51" s="86"/>
      <c r="F51" s="47"/>
      <c r="G51" s="47"/>
      <c r="I51" s="53"/>
    </row>
    <row r="52" spans="1:9" s="2" customFormat="1" ht="12.75" customHeight="1" x14ac:dyDescent="0.3">
      <c r="A52" s="76" t="s">
        <v>77</v>
      </c>
      <c r="B52" s="62"/>
      <c r="C52" s="63" t="s">
        <v>78</v>
      </c>
      <c r="D52" s="64"/>
      <c r="E52" s="87"/>
      <c r="F52" s="47"/>
      <c r="G52" s="47"/>
      <c r="I52" s="53"/>
    </row>
    <row r="53" spans="1:9" s="2" customFormat="1" ht="12.75" customHeight="1" x14ac:dyDescent="0.3">
      <c r="A53" s="76" t="s">
        <v>79</v>
      </c>
      <c r="B53" s="62"/>
      <c r="C53" s="77" t="s">
        <v>80</v>
      </c>
      <c r="D53" s="78"/>
      <c r="E53" s="87"/>
      <c r="F53" s="47">
        <v>6252.49</v>
      </c>
      <c r="G53" s="47">
        <v>7319.78</v>
      </c>
      <c r="I53" s="53"/>
    </row>
    <row r="54" spans="1:9" s="2" customFormat="1" ht="12.75" customHeight="1" x14ac:dyDescent="0.3">
      <c r="A54" s="76" t="s">
        <v>81</v>
      </c>
      <c r="B54" s="62"/>
      <c r="C54" s="63" t="s">
        <v>82</v>
      </c>
      <c r="D54" s="64"/>
      <c r="E54" s="87"/>
      <c r="F54" s="47">
        <v>35527.060000000056</v>
      </c>
      <c r="G54" s="47">
        <v>31860.160000000033</v>
      </c>
      <c r="I54" s="53"/>
    </row>
    <row r="55" spans="1:9" s="2" customFormat="1" ht="12.75" customHeight="1" x14ac:dyDescent="0.3">
      <c r="A55" s="76" t="s">
        <v>83</v>
      </c>
      <c r="B55" s="62"/>
      <c r="C55" s="63" t="s">
        <v>84</v>
      </c>
      <c r="D55" s="64"/>
      <c r="E55" s="43"/>
      <c r="F55" s="47">
        <v>2877.15</v>
      </c>
      <c r="G55" s="47">
        <v>2877.15</v>
      </c>
      <c r="I55" s="53"/>
    </row>
    <row r="56" spans="1:9" s="2" customFormat="1" ht="12.75" customHeight="1" x14ac:dyDescent="0.3">
      <c r="A56" s="72" t="s">
        <v>57</v>
      </c>
      <c r="B56" s="88" t="s">
        <v>85</v>
      </c>
      <c r="C56" s="88"/>
      <c r="D56" s="89"/>
      <c r="E56" s="87"/>
      <c r="F56" s="47"/>
      <c r="G56" s="47"/>
      <c r="I56" s="53"/>
    </row>
    <row r="57" spans="1:9" s="2" customFormat="1" ht="12.75" customHeight="1" x14ac:dyDescent="0.3">
      <c r="A57" s="72" t="s">
        <v>86</v>
      </c>
      <c r="B57" s="88" t="s">
        <v>87</v>
      </c>
      <c r="C57" s="88"/>
      <c r="D57" s="89"/>
      <c r="E57" s="43" t="s">
        <v>88</v>
      </c>
      <c r="F57" s="47">
        <v>10337.82</v>
      </c>
      <c r="G57" s="47">
        <v>7931.3300000000008</v>
      </c>
      <c r="I57" s="53"/>
    </row>
    <row r="58" spans="1:9" s="2" customFormat="1" ht="12.75" customHeight="1" x14ac:dyDescent="0.3">
      <c r="A58" s="43"/>
      <c r="B58" s="59" t="s">
        <v>89</v>
      </c>
      <c r="C58" s="60"/>
      <c r="D58" s="61"/>
      <c r="E58" s="43"/>
      <c r="F58" s="47">
        <f>SUM(F20,F40,F41)</f>
        <v>358062.77</v>
      </c>
      <c r="G58" s="47">
        <f>SUM(G20,G40,G41)</f>
        <v>359145.69</v>
      </c>
      <c r="I58" s="53"/>
    </row>
    <row r="59" spans="1:9" s="2" customFormat="1" ht="12.75" customHeight="1" x14ac:dyDescent="0.3">
      <c r="A59" s="36" t="s">
        <v>90</v>
      </c>
      <c r="B59" s="37" t="s">
        <v>91</v>
      </c>
      <c r="C59" s="37"/>
      <c r="D59" s="90"/>
      <c r="E59" s="43" t="s">
        <v>92</v>
      </c>
      <c r="F59" s="41">
        <f>SUM(F60:F63)</f>
        <v>311050.19000000006</v>
      </c>
      <c r="G59" s="41">
        <f>SUM(G60:G63)</f>
        <v>313962.3</v>
      </c>
      <c r="I59" s="71"/>
    </row>
    <row r="60" spans="1:9" s="2" customFormat="1" ht="12.75" customHeight="1" x14ac:dyDescent="0.3">
      <c r="A60" s="43" t="s">
        <v>19</v>
      </c>
      <c r="B60" s="65" t="s">
        <v>93</v>
      </c>
      <c r="C60" s="65"/>
      <c r="D60" s="66"/>
      <c r="E60" s="43"/>
      <c r="F60" s="47"/>
      <c r="G60" s="47"/>
      <c r="I60" s="53"/>
    </row>
    <row r="61" spans="1:9" s="2" customFormat="1" ht="12.75" customHeight="1" x14ac:dyDescent="0.3">
      <c r="A61" s="58" t="s">
        <v>32</v>
      </c>
      <c r="B61" s="59" t="s">
        <v>94</v>
      </c>
      <c r="C61" s="60"/>
      <c r="D61" s="61"/>
      <c r="E61" s="58"/>
      <c r="F61" s="47">
        <v>301336.05000000005</v>
      </c>
      <c r="G61" s="47">
        <v>306474.45</v>
      </c>
      <c r="I61" s="53"/>
    </row>
    <row r="62" spans="1:9" s="2" customFormat="1" ht="12.75" customHeight="1" x14ac:dyDescent="0.3">
      <c r="A62" s="43" t="s">
        <v>55</v>
      </c>
      <c r="B62" s="91" t="s">
        <v>95</v>
      </c>
      <c r="C62" s="92"/>
      <c r="D62" s="78"/>
      <c r="E62" s="43"/>
      <c r="F62" s="47"/>
      <c r="G62" s="47"/>
      <c r="I62" s="53"/>
    </row>
    <row r="63" spans="1:9" s="2" customFormat="1" ht="12.75" customHeight="1" x14ac:dyDescent="0.3">
      <c r="A63" s="43" t="s">
        <v>96</v>
      </c>
      <c r="B63" s="65" t="s">
        <v>97</v>
      </c>
      <c r="C63" s="49"/>
      <c r="D63" s="93"/>
      <c r="E63" s="43"/>
      <c r="F63" s="47">
        <v>9714.14</v>
      </c>
      <c r="G63" s="47">
        <v>7487.8499999999995</v>
      </c>
      <c r="I63" s="53"/>
    </row>
    <row r="64" spans="1:9" s="2" customFormat="1" ht="12.75" customHeight="1" x14ac:dyDescent="0.3">
      <c r="A64" s="36" t="s">
        <v>98</v>
      </c>
      <c r="B64" s="37" t="s">
        <v>99</v>
      </c>
      <c r="C64" s="38"/>
      <c r="D64" s="39"/>
      <c r="E64" s="43"/>
      <c r="F64" s="41">
        <f>SUM(F65,F69)</f>
        <v>37363.170000000006</v>
      </c>
      <c r="G64" s="41">
        <f>SUM(G65,G69)</f>
        <v>31860.160000000003</v>
      </c>
      <c r="I64" s="71"/>
    </row>
    <row r="65" spans="1:9" s="2" customFormat="1" ht="12.75" customHeight="1" x14ac:dyDescent="0.3">
      <c r="A65" s="43" t="s">
        <v>19</v>
      </c>
      <c r="B65" s="44" t="s">
        <v>100</v>
      </c>
      <c r="C65" s="94"/>
      <c r="D65" s="95"/>
      <c r="E65" s="43"/>
      <c r="F65" s="47">
        <f>SUM(F66:F68)</f>
        <v>0</v>
      </c>
      <c r="G65" s="47">
        <f>SUM(G66:G68)</f>
        <v>0</v>
      </c>
      <c r="I65" s="53"/>
    </row>
    <row r="66" spans="1:9" s="2" customFormat="1" x14ac:dyDescent="0.3">
      <c r="A66" s="40" t="s">
        <v>22</v>
      </c>
      <c r="B66" s="96"/>
      <c r="C66" s="50" t="s">
        <v>101</v>
      </c>
      <c r="D66" s="97"/>
      <c r="E66" s="87"/>
      <c r="F66" s="47"/>
      <c r="G66" s="47"/>
      <c r="I66" s="53"/>
    </row>
    <row r="67" spans="1:9" s="2" customFormat="1" ht="12.75" customHeight="1" x14ac:dyDescent="0.3">
      <c r="A67" s="40" t="s">
        <v>24</v>
      </c>
      <c r="B67" s="49"/>
      <c r="C67" s="50" t="s">
        <v>102</v>
      </c>
      <c r="D67" s="54"/>
      <c r="E67" s="43"/>
      <c r="F67" s="47"/>
      <c r="G67" s="47"/>
      <c r="I67" s="53"/>
    </row>
    <row r="68" spans="1:9" s="2" customFormat="1" ht="12.75" customHeight="1" x14ac:dyDescent="0.3">
      <c r="A68" s="40" t="s">
        <v>103</v>
      </c>
      <c r="B68" s="49"/>
      <c r="C68" s="50" t="s">
        <v>104</v>
      </c>
      <c r="D68" s="54"/>
      <c r="E68" s="67"/>
      <c r="F68" s="47"/>
      <c r="G68" s="47"/>
      <c r="I68" s="53"/>
    </row>
    <row r="69" spans="1:9" s="101" customFormat="1" ht="12.75" customHeight="1" x14ac:dyDescent="0.3">
      <c r="A69" s="72" t="s">
        <v>32</v>
      </c>
      <c r="B69" s="98" t="s">
        <v>105</v>
      </c>
      <c r="C69" s="99"/>
      <c r="D69" s="100"/>
      <c r="E69" s="72"/>
      <c r="F69" s="47">
        <f>SUM(F70:F75,F78:F83)</f>
        <v>37363.170000000006</v>
      </c>
      <c r="G69" s="47">
        <f>SUM(G70:G75,G78:G83)</f>
        <v>31860.160000000003</v>
      </c>
      <c r="I69" s="53"/>
    </row>
    <row r="70" spans="1:9" s="2" customFormat="1" ht="12.75" customHeight="1" x14ac:dyDescent="0.3">
      <c r="A70" s="40" t="s">
        <v>35</v>
      </c>
      <c r="B70" s="49"/>
      <c r="C70" s="50" t="s">
        <v>106</v>
      </c>
      <c r="D70" s="51"/>
      <c r="E70" s="43"/>
      <c r="F70" s="47"/>
      <c r="G70" s="47"/>
      <c r="I70" s="53"/>
    </row>
    <row r="71" spans="1:9" s="2" customFormat="1" ht="12.75" customHeight="1" x14ac:dyDescent="0.3">
      <c r="A71" s="40" t="s">
        <v>37</v>
      </c>
      <c r="B71" s="96"/>
      <c r="C71" s="50" t="s">
        <v>107</v>
      </c>
      <c r="D71" s="97"/>
      <c r="E71" s="87"/>
      <c r="F71" s="47"/>
      <c r="G71" s="47"/>
      <c r="I71" s="53"/>
    </row>
    <row r="72" spans="1:9" s="2" customFormat="1" x14ac:dyDescent="0.3">
      <c r="A72" s="40" t="s">
        <v>39</v>
      </c>
      <c r="B72" s="96"/>
      <c r="C72" s="50" t="s">
        <v>108</v>
      </c>
      <c r="D72" s="97"/>
      <c r="E72" s="87"/>
      <c r="F72" s="47"/>
      <c r="G72" s="47"/>
      <c r="I72" s="53"/>
    </row>
    <row r="73" spans="1:9" s="2" customFormat="1" x14ac:dyDescent="0.3">
      <c r="A73" s="102" t="s">
        <v>41</v>
      </c>
      <c r="B73" s="74"/>
      <c r="C73" s="103" t="s">
        <v>109</v>
      </c>
      <c r="D73" s="83"/>
      <c r="E73" s="87"/>
      <c r="F73" s="47"/>
      <c r="G73" s="47"/>
      <c r="I73" s="53"/>
    </row>
    <row r="74" spans="1:9" s="2" customFormat="1" x14ac:dyDescent="0.3">
      <c r="A74" s="43" t="s">
        <v>43</v>
      </c>
      <c r="B74" s="57"/>
      <c r="C74" s="57" t="s">
        <v>110</v>
      </c>
      <c r="D74" s="51"/>
      <c r="E74" s="104"/>
      <c r="F74" s="47"/>
      <c r="G74" s="47"/>
      <c r="I74" s="53"/>
    </row>
    <row r="75" spans="1:9" s="2" customFormat="1" ht="12.75" customHeight="1" x14ac:dyDescent="0.3">
      <c r="A75" s="105" t="s">
        <v>45</v>
      </c>
      <c r="B75" s="99"/>
      <c r="C75" s="106" t="s">
        <v>111</v>
      </c>
      <c r="D75" s="107"/>
      <c r="E75" s="43"/>
      <c r="F75" s="47">
        <f>SUM(F76,F77)</f>
        <v>0</v>
      </c>
      <c r="G75" s="47">
        <f>SUM(G76,G77)</f>
        <v>0</v>
      </c>
      <c r="I75" s="53"/>
    </row>
    <row r="76" spans="1:9" s="2" customFormat="1" ht="12.75" customHeight="1" x14ac:dyDescent="0.3">
      <c r="A76" s="76" t="s">
        <v>112</v>
      </c>
      <c r="B76" s="62"/>
      <c r="C76" s="85"/>
      <c r="D76" s="64" t="s">
        <v>113</v>
      </c>
      <c r="E76" s="87"/>
      <c r="F76" s="47"/>
      <c r="G76" s="47"/>
      <c r="I76" s="53"/>
    </row>
    <row r="77" spans="1:9" s="2" customFormat="1" ht="12.75" customHeight="1" x14ac:dyDescent="0.3">
      <c r="A77" s="76" t="s">
        <v>114</v>
      </c>
      <c r="B77" s="62"/>
      <c r="C77" s="85"/>
      <c r="D77" s="64" t="s">
        <v>115</v>
      </c>
      <c r="E77" s="55"/>
      <c r="F77" s="47"/>
      <c r="G77" s="47"/>
      <c r="I77" s="53"/>
    </row>
    <row r="78" spans="1:9" s="2" customFormat="1" ht="12.75" customHeight="1" x14ac:dyDescent="0.3">
      <c r="A78" s="76" t="s">
        <v>47</v>
      </c>
      <c r="B78" s="80"/>
      <c r="C78" s="108" t="s">
        <v>116</v>
      </c>
      <c r="D78" s="109"/>
      <c r="E78" s="55"/>
      <c r="F78" s="47"/>
      <c r="G78" s="47"/>
      <c r="I78" s="53"/>
    </row>
    <row r="79" spans="1:9" s="2" customFormat="1" ht="12.75" customHeight="1" x14ac:dyDescent="0.3">
      <c r="A79" s="76" t="s">
        <v>49</v>
      </c>
      <c r="B79" s="110"/>
      <c r="C79" s="63" t="s">
        <v>117</v>
      </c>
      <c r="D79" s="111"/>
      <c r="E79" s="87"/>
      <c r="F79" s="47"/>
      <c r="G79" s="47"/>
      <c r="I79" s="53"/>
    </row>
    <row r="80" spans="1:9" s="2" customFormat="1" ht="12.75" customHeight="1" x14ac:dyDescent="0.3">
      <c r="A80" s="76" t="s">
        <v>51</v>
      </c>
      <c r="B80" s="49"/>
      <c r="C80" s="50" t="s">
        <v>118</v>
      </c>
      <c r="D80" s="54"/>
      <c r="E80" s="87" t="s">
        <v>119</v>
      </c>
      <c r="F80" s="47">
        <v>7114.8</v>
      </c>
      <c r="G80" s="47">
        <v>1611.79</v>
      </c>
      <c r="I80" s="53"/>
    </row>
    <row r="81" spans="1:9" s="2" customFormat="1" ht="12.75" customHeight="1" x14ac:dyDescent="0.3">
      <c r="A81" s="76" t="s">
        <v>53</v>
      </c>
      <c r="B81" s="49"/>
      <c r="C81" s="50" t="s">
        <v>120</v>
      </c>
      <c r="D81" s="54"/>
      <c r="E81" s="87"/>
      <c r="F81" s="47"/>
      <c r="G81" s="47"/>
      <c r="I81" s="53"/>
    </row>
    <row r="82" spans="1:9" s="2" customFormat="1" ht="12.75" customHeight="1" x14ac:dyDescent="0.3">
      <c r="A82" s="40" t="s">
        <v>121</v>
      </c>
      <c r="B82" s="62"/>
      <c r="C82" s="63" t="s">
        <v>122</v>
      </c>
      <c r="D82" s="64"/>
      <c r="E82" s="87" t="s">
        <v>119</v>
      </c>
      <c r="F82" s="47">
        <v>30248.370000000003</v>
      </c>
      <c r="G82" s="47">
        <v>30248.370000000003</v>
      </c>
      <c r="I82" s="53"/>
    </row>
    <row r="83" spans="1:9" s="2" customFormat="1" ht="12.75" customHeight="1" x14ac:dyDescent="0.3">
      <c r="A83" s="40" t="s">
        <v>123</v>
      </c>
      <c r="B83" s="49"/>
      <c r="C83" s="50" t="s">
        <v>124</v>
      </c>
      <c r="D83" s="54"/>
      <c r="E83" s="67"/>
      <c r="F83" s="47"/>
      <c r="G83" s="47"/>
      <c r="I83" s="53"/>
    </row>
    <row r="84" spans="1:9" s="2" customFormat="1" ht="12.75" customHeight="1" x14ac:dyDescent="0.3">
      <c r="A84" s="36" t="s">
        <v>125</v>
      </c>
      <c r="B84" s="112" t="s">
        <v>126</v>
      </c>
      <c r="C84" s="113"/>
      <c r="D84" s="114"/>
      <c r="E84" s="67" t="s">
        <v>127</v>
      </c>
      <c r="F84" s="41">
        <f>SUM(F85,F86,F89,F90)</f>
        <v>9649.4099999999926</v>
      </c>
      <c r="G84" s="41">
        <f>SUM(G85,G86,G89,G90)</f>
        <v>13323.23000000008</v>
      </c>
      <c r="I84" s="71"/>
    </row>
    <row r="85" spans="1:9" s="2" customFormat="1" ht="12.75" customHeight="1" x14ac:dyDescent="0.3">
      <c r="A85" s="43" t="s">
        <v>19</v>
      </c>
      <c r="B85" s="65" t="s">
        <v>128</v>
      </c>
      <c r="C85" s="49"/>
      <c r="D85" s="93"/>
      <c r="E85" s="67"/>
      <c r="F85" s="47"/>
      <c r="G85" s="47"/>
      <c r="I85" s="53"/>
    </row>
    <row r="86" spans="1:9" s="2" customFormat="1" ht="12.75" customHeight="1" x14ac:dyDescent="0.3">
      <c r="A86" s="43" t="s">
        <v>32</v>
      </c>
      <c r="B86" s="44" t="s">
        <v>129</v>
      </c>
      <c r="C86" s="94"/>
      <c r="D86" s="95"/>
      <c r="E86" s="43"/>
      <c r="F86" s="47">
        <f>SUM(F87,F88)</f>
        <v>0</v>
      </c>
      <c r="G86" s="47">
        <f>SUM(G87,G88)</f>
        <v>0</v>
      </c>
      <c r="I86" s="53"/>
    </row>
    <row r="87" spans="1:9" s="2" customFormat="1" ht="12.75" customHeight="1" x14ac:dyDescent="0.3">
      <c r="A87" s="40" t="s">
        <v>35</v>
      </c>
      <c r="B87" s="49"/>
      <c r="C87" s="50" t="s">
        <v>130</v>
      </c>
      <c r="D87" s="54"/>
      <c r="E87" s="43"/>
      <c r="F87" s="47"/>
      <c r="G87" s="47"/>
      <c r="I87" s="53"/>
    </row>
    <row r="88" spans="1:9" s="2" customFormat="1" ht="12.75" customHeight="1" x14ac:dyDescent="0.3">
      <c r="A88" s="40" t="s">
        <v>37</v>
      </c>
      <c r="B88" s="49"/>
      <c r="C88" s="50" t="s">
        <v>131</v>
      </c>
      <c r="D88" s="54"/>
      <c r="E88" s="43"/>
      <c r="F88" s="47"/>
      <c r="G88" s="47"/>
      <c r="I88" s="53"/>
    </row>
    <row r="89" spans="1:9" s="2" customFormat="1" ht="12.75" customHeight="1" x14ac:dyDescent="0.3">
      <c r="A89" s="72" t="s">
        <v>55</v>
      </c>
      <c r="B89" s="85" t="s">
        <v>132</v>
      </c>
      <c r="C89" s="85"/>
      <c r="D89" s="115"/>
      <c r="E89" s="43"/>
      <c r="F89" s="47"/>
      <c r="G89" s="47"/>
      <c r="I89" s="53"/>
    </row>
    <row r="90" spans="1:9" s="2" customFormat="1" ht="12.75" customHeight="1" x14ac:dyDescent="0.3">
      <c r="A90" s="58" t="s">
        <v>57</v>
      </c>
      <c r="B90" s="59" t="s">
        <v>133</v>
      </c>
      <c r="C90" s="60"/>
      <c r="D90" s="61"/>
      <c r="E90" s="43"/>
      <c r="F90" s="47">
        <f>SUM(F91,F92)</f>
        <v>9649.4099999999926</v>
      </c>
      <c r="G90" s="47">
        <f>SUM(G91,G92)</f>
        <v>13323.23000000008</v>
      </c>
      <c r="I90" s="53"/>
    </row>
    <row r="91" spans="1:9" s="2" customFormat="1" ht="12.75" customHeight="1" x14ac:dyDescent="0.3">
      <c r="A91" s="40" t="s">
        <v>134</v>
      </c>
      <c r="B91" s="38"/>
      <c r="C91" s="50" t="s">
        <v>135</v>
      </c>
      <c r="D91" s="116"/>
      <c r="E91" s="55"/>
      <c r="F91" s="47">
        <v>-3673.820000000007</v>
      </c>
      <c r="G91" s="47">
        <v>2188.7100000000792</v>
      </c>
      <c r="I91" s="53"/>
    </row>
    <row r="92" spans="1:9" s="2" customFormat="1" ht="12.75" customHeight="1" x14ac:dyDescent="0.3">
      <c r="A92" s="40" t="s">
        <v>136</v>
      </c>
      <c r="B92" s="38"/>
      <c r="C92" s="50" t="s">
        <v>137</v>
      </c>
      <c r="D92" s="116"/>
      <c r="E92" s="55"/>
      <c r="F92" s="47">
        <v>13323.23</v>
      </c>
      <c r="G92" s="47">
        <v>11134.52</v>
      </c>
      <c r="I92" s="53"/>
    </row>
    <row r="93" spans="1:9" s="2" customFormat="1" ht="12.75" customHeight="1" x14ac:dyDescent="0.3">
      <c r="A93" s="36" t="s">
        <v>138</v>
      </c>
      <c r="B93" s="112" t="s">
        <v>139</v>
      </c>
      <c r="C93" s="114"/>
      <c r="D93" s="114"/>
      <c r="E93" s="55"/>
      <c r="F93" s="41"/>
      <c r="G93" s="41"/>
      <c r="I93" s="71"/>
    </row>
    <row r="94" spans="1:9" s="2" customFormat="1" ht="25.5" customHeight="1" x14ac:dyDescent="0.3">
      <c r="A94" s="36"/>
      <c r="B94" s="117" t="s">
        <v>140</v>
      </c>
      <c r="C94" s="92"/>
      <c r="D94" s="78"/>
      <c r="E94" s="43"/>
      <c r="F94" s="118">
        <f>SUM(F59,F64,F84,F93)</f>
        <v>358062.77</v>
      </c>
      <c r="G94" s="118">
        <f>SUM(G59,G64,G84,G93)</f>
        <v>359145.69000000006</v>
      </c>
      <c r="I94" s="53"/>
    </row>
    <row r="95" spans="1:9" s="2" customFormat="1" x14ac:dyDescent="0.3">
      <c r="A95" s="119"/>
      <c r="B95" s="120"/>
      <c r="C95" s="120"/>
      <c r="D95" s="120"/>
      <c r="E95" s="120"/>
    </row>
    <row r="96" spans="1:9" s="2" customFormat="1" ht="12.75" customHeight="1" x14ac:dyDescent="0.3">
      <c r="A96" s="121" t="s">
        <v>141</v>
      </c>
      <c r="B96" s="121"/>
      <c r="C96" s="121"/>
      <c r="D96" s="121"/>
      <c r="E96" s="122"/>
      <c r="F96" s="13" t="s">
        <v>142</v>
      </c>
      <c r="G96" s="13"/>
    </row>
    <row r="97" spans="1:8" s="2" customFormat="1" ht="12.75" customHeight="1" x14ac:dyDescent="0.3">
      <c r="A97" s="123" t="s">
        <v>143</v>
      </c>
      <c r="B97" s="123"/>
      <c r="C97" s="123"/>
      <c r="D97" s="123"/>
      <c r="E97" s="2" t="s">
        <v>144</v>
      </c>
      <c r="F97" s="15" t="s">
        <v>145</v>
      </c>
      <c r="G97" s="15"/>
    </row>
    <row r="98" spans="1:8" s="2" customFormat="1" x14ac:dyDescent="0.3">
      <c r="A98" s="29"/>
      <c r="B98" s="29"/>
      <c r="C98" s="29"/>
      <c r="D98" s="29"/>
      <c r="E98" s="29"/>
      <c r="F98" s="29"/>
      <c r="G98" s="29"/>
    </row>
    <row r="99" spans="1:8" s="2" customFormat="1" ht="12.75" customHeight="1" x14ac:dyDescent="0.3">
      <c r="A99" s="124" t="s">
        <v>146</v>
      </c>
      <c r="B99" s="124"/>
      <c r="C99" s="124"/>
      <c r="D99" s="124"/>
      <c r="E99" s="125"/>
      <c r="F99" s="126" t="s">
        <v>147</v>
      </c>
      <c r="G99" s="126"/>
    </row>
    <row r="100" spans="1:8" s="2" customFormat="1" ht="12.75" customHeight="1" x14ac:dyDescent="0.3">
      <c r="A100" s="127" t="s">
        <v>148</v>
      </c>
      <c r="B100" s="127"/>
      <c r="C100" s="127"/>
      <c r="D100" s="127"/>
      <c r="E100" s="101" t="s">
        <v>144</v>
      </c>
      <c r="F100" s="17" t="s">
        <v>145</v>
      </c>
      <c r="G100" s="17"/>
    </row>
    <row r="101" spans="1:8" s="2" customFormat="1" ht="14.4" x14ac:dyDescent="0.3">
      <c r="A101" s="128"/>
      <c r="B101" s="128"/>
      <c r="C101" s="128"/>
      <c r="D101" s="128"/>
      <c r="E101" s="29"/>
      <c r="F101" s="29"/>
      <c r="G101" s="29"/>
    </row>
    <row r="102" spans="1:8" s="2" customFormat="1" ht="14.4" x14ac:dyDescent="0.3">
      <c r="A102" s="128"/>
      <c r="B102" s="128"/>
      <c r="C102" s="128"/>
      <c r="D102" s="128"/>
      <c r="E102" s="29"/>
      <c r="F102" s="29"/>
      <c r="G102" s="29"/>
    </row>
    <row r="103" spans="1:8" s="2" customFormat="1" ht="12.75" customHeight="1" x14ac:dyDescent="0.2">
      <c r="H103" s="129"/>
    </row>
  </sheetData>
  <mergeCells count="26">
    <mergeCell ref="A100:D100"/>
    <mergeCell ref="F100:G100"/>
    <mergeCell ref="A96:D96"/>
    <mergeCell ref="F96:G96"/>
    <mergeCell ref="A97:D97"/>
    <mergeCell ref="F97:G97"/>
    <mergeCell ref="A99:D99"/>
    <mergeCell ref="F99:G99"/>
    <mergeCell ref="D18:G18"/>
    <mergeCell ref="B19:D19"/>
    <mergeCell ref="C47:D47"/>
    <mergeCell ref="C53:D53"/>
    <mergeCell ref="B62:D62"/>
    <mergeCell ref="B94:D94"/>
    <mergeCell ref="A10:G11"/>
    <mergeCell ref="A12:E12"/>
    <mergeCell ref="A13:G13"/>
    <mergeCell ref="A14:G14"/>
    <mergeCell ref="A16:G16"/>
    <mergeCell ref="A17:G17"/>
    <mergeCell ref="E2:G2"/>
    <mergeCell ref="E3:G3"/>
    <mergeCell ref="A5:G6"/>
    <mergeCell ref="A7:G7"/>
    <mergeCell ref="A8:G8"/>
    <mergeCell ref="A9:G9"/>
  </mergeCells>
  <pageMargins left="0.78740157480314965" right="0.39370078740157483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2020-10-01T13:35:33Z</cp:lastPrinted>
  <dcterms:created xsi:type="dcterms:W3CDTF">2015-06-05T18:17:20Z</dcterms:created>
  <dcterms:modified xsi:type="dcterms:W3CDTF">2020-10-01T13:35:49Z</dcterms:modified>
</cp:coreProperties>
</file>