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arbo\Desktop\Finansavimai\"/>
    </mc:Choice>
  </mc:AlternateContent>
  <xr:revisionPtr revIDLastSave="0" documentId="13_ncr:1_{2FADAA68-F141-4167-9EB5-A3BC28F4821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inansinįs būklė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2" l="1"/>
  <c r="G90" i="2"/>
  <c r="G84" i="2" s="1"/>
  <c r="H86" i="2"/>
  <c r="G86" i="2"/>
  <c r="H84" i="2"/>
  <c r="H75" i="2"/>
  <c r="H69" i="2" s="1"/>
  <c r="H64" i="2" s="1"/>
  <c r="G75" i="2"/>
  <c r="G69" i="2"/>
  <c r="H65" i="2"/>
  <c r="G65" i="2"/>
  <c r="G64" i="2"/>
  <c r="H59" i="2"/>
  <c r="H94" i="2" s="1"/>
  <c r="G59" i="2"/>
  <c r="H49" i="2"/>
  <c r="G49" i="2"/>
  <c r="H42" i="2"/>
  <c r="H41" i="2" s="1"/>
  <c r="G42" i="2"/>
  <c r="G41" i="2" s="1"/>
  <c r="H27" i="2"/>
  <c r="G27" i="2"/>
  <c r="H21" i="2"/>
  <c r="G21" i="2"/>
  <c r="H20" i="2"/>
  <c r="H58" i="2" s="1"/>
  <c r="G20" i="2"/>
  <c r="G58" i="2" s="1"/>
  <c r="G9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9" authorId="0" shapeId="0" xr:uid="{78612401-9232-4C90-A7E6-2CB20C216F57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FC170E69-8CEF-452A-ACF4-FDEFF14401AF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06E7907A-FDF2-4D39-B72B-C182B5A87595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45BE6228-FAF1-406C-A946-71A0E9B04A04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37E03344-0FB5-4BAE-9CEF-D09D0213CF15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80764792-B5AC-4DC2-ABA9-2AAD691C527D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F72139B2-8884-4923-9BB2-AAFA654E991C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<sst xmlns="http://schemas.openxmlformats.org/spreadsheetml/2006/main" count="252" uniqueCount="151">
  <si>
    <t>Eil. Nr.</t>
  </si>
  <si>
    <t>Direktorė</t>
  </si>
  <si>
    <t>Centralizuotos biudžetinių įstaigų buhalterinės apskaitos skyriaus vedėja</t>
  </si>
  <si>
    <t>Auksė Žitkuvienė</t>
  </si>
  <si>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</si>
  <si>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</si>
  <si>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</si>
  <si>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</si>
  <si>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 - darželis "Saulutė"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</si>
  <si>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</si>
  <si>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</si>
  <si>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</si>
  <si>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>PAGAL  2022-03-31 D. DUOMENIS</t>
  </si>
  <si>
    <t>(data)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</si>
  <si>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</si>
  <si>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</si>
  <si>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</si>
  <si>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</si>
  <si>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</si>
  <si>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</si>
  <si>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</si>
  <si>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</si>
  <si>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</si>
  <si>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</si>
  <si>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</si>
  <si>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</si>
  <si>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</si>
  <si>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</si>
  <si>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</si>
  <si>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</si>
  <si>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</si>
  <si>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</si>
  <si>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</si>
  <si>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</si>
  <si>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</si>
  <si>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</si>
  <si>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</si>
  <si>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</si>
  <si>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</si>
  <si>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</si>
  <si>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</si>
  <si>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</si>
  <si>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</si>
  <si>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</si>
  <si>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</si>
  <si>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</si>
  <si>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</si>
  <si>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</si>
  <si>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</si>
  <si>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</si>
  <si>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</si>
  <si>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</si>
  <si>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</si>
  <si>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</si>
  <si>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</si>
  <si>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III.</t>
  </si>
  <si>
    <t>Ilgalaikis finansinis turtas</t>
  </si>
  <si>
    <t>IV.</t>
  </si>
  <si>
    <t>Mineraliniai ištekliai ir 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</si>
  <si>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</si>
  <si>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</si>
  <si>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</si>
  <si>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</si>
  <si>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</si>
  <si>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</si>
  <si>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</si>
  <si>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</si>
  <si>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</si>
  <si>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</si>
  <si>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</si>
  <si>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</si>
  <si>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</si>
  <si>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</si>
  <si>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</si>
  <si>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</si>
  <si>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</si>
  <si>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</si>
  <si>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</si>
  <si>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</si>
  <si>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</si>
  <si>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</si>
  <si>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</si>
  <si>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</si>
  <si>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</si>
  <si>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</si>
  <si>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</si>
  <si>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</si>
  <si>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</si>
  <si>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</si>
  <si>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</si>
  <si>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</si>
  <si>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</si>
  <si>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</si>
  <si>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</si>
  <si>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</si>
  <si>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</si>
  <si>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</si>
  <si>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</si>
  <si>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</si>
  <si>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</si>
  <si>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</si>
  <si>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</si>
  <si>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</si>
  <si>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</si>
  <si>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</si>
  <si>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</si>
  <si>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</si>
  <si>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</si>
  <si>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</si>
  <si>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</si>
  <si>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</si>
  <si>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</si>
  <si>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</si>
  <si>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</si>
  <si>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</si>
  <si>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</si>
  <si>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</si>
  <si>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</si>
  <si>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</si>
  <si>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</si>
  <si>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</si>
  <si>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</si>
  <si>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</si>
  <si>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</si>
  <si>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</si>
  <si>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</si>
  <si>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</si>
  <si>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</si>
  <si>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</si>
  <si>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</si>
  <si>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</si>
  <si>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</si>
  <si>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</si>
  <si>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</si>
  <si>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</si>
  <si>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Lina Petrauskienė</t>
  </si>
  <si>
    <t>(viešojo sektoriaus subjekto vadovas arba jo įgaliotas administracijos vadovas)</t>
  </si>
  <si>
    <t>(parašas)</t>
  </si>
  <si>
    <t>(vardas ir pavardė)</t>
  </si>
  <si>
    <t xml:space="preserve">        (vyriausiasis buhalteris (buhalteris)                    </t>
  </si>
  <si>
    <t>P03</t>
  </si>
  <si>
    <t>P04</t>
  </si>
  <si>
    <t>P08</t>
  </si>
  <si>
    <t>P10</t>
  </si>
  <si>
    <t>P11</t>
  </si>
  <si>
    <t>P12</t>
  </si>
  <si>
    <t>P17</t>
  </si>
  <si>
    <t>P18</t>
  </si>
  <si>
    <t>191789357, Vingio g. 4, Gargždai</t>
  </si>
  <si>
    <t>2022-05-16  Nr.____</t>
  </si>
  <si>
    <t xml:space="preserve">Pateikimo valiuta ir tikslumas: eurais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</si>
</sst>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2" fillId="3" borderId="0" xfId="0" applyFont="1" applyFill="1" applyAlignment="1">
      <alignment vertical="center"/>
    </xf>
    <xf numFmtId="0" fontId="4" fillId="0" borderId="0" xfId="0" applyFont="1"/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right" vertical="center"/>
    </xf>
    <xf numFmtId="2" fontId="3" fillId="3" borderId="0" xfId="0" applyNumberFormat="1" applyFont="1" applyFill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right" vertical="center"/>
    </xf>
    <xf numFmtId="2" fontId="2" fillId="3" borderId="0" xfId="0" applyNumberFormat="1" applyFont="1" applyFill="1" applyAlignment="1">
      <alignment horizontal="righ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2" fontId="2" fillId="3" borderId="0" xfId="0" applyNumberFormat="1" applyFont="1" applyFill="1" applyAlignment="1">
      <alignment horizontal="left" vertical="center"/>
    </xf>
    <xf numFmtId="0" fontId="2" fillId="3" borderId="8" xfId="0" applyFont="1" applyFill="1" applyBorder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2" fontId="3" fillId="3" borderId="0" xfId="0" applyNumberFormat="1" applyFont="1" applyFill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2" fontId="2" fillId="3" borderId="2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16" fontId="2" fillId="2" borderId="8" xfId="0" applyNumberFormat="1" applyFont="1" applyFill="1" applyBorder="1" applyAlignment="1">
      <alignment horizontal="center" vertical="center" wrapText="1"/>
    </xf>
    <xf numFmtId="1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" fontId="2" fillId="2" borderId="2" xfId="0" quotePrefix="1" applyNumberFormat="1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A8B7-5AB6-48EE-B965-11E394B6C6F7}">
  <sheetPr>
    <pageSetUpPr fitToPage="1"/>
  </sheetPr>
  <dimension ref="A1:J119"/>
  <sheetViews>
    <sheetView tabSelected="1" workbookViewId="0">
      <selection activeCell="E107" sqref="E107"/>
    </sheetView>
  </sheetViews>
  <sheetFormatPr defaultRowHeight="12.75" x14ac:dyDescent="0.25"/>
  <cols>
    <col min="1" max="1" width="5.5703125" style="4" customWidth="1"/>
    <col min="2" max="2" width="10.5703125" style="4" customWidth="1"/>
    <col min="3" max="3" width="3.140625" style="6" customWidth="1"/>
    <col min="4" max="4" width="2.7109375" style="6" customWidth="1"/>
    <col min="5" max="5" width="55.140625" style="6" customWidth="1"/>
    <col min="6" max="6" width="8.85546875" style="6" customWidth="1"/>
    <col min="7" max="8" width="12.85546875" style="4" customWidth="1"/>
    <col min="9" max="9" width="5.28515625" style="4" customWidth="1"/>
    <col min="10" max="10" width="55.140625" style="4" customWidth="1"/>
    <col min="11" max="16384" width="9.140625" style="4"/>
  </cols>
  <sheetData>
    <row r="1" spans="1:8" ht="27.75" customHeight="1" x14ac:dyDescent="0.25">
      <c r="B1" s="120" t="s">
        <v>4</v>
      </c>
      <c r="C1" s="120"/>
      <c r="D1" s="120"/>
      <c r="E1" s="120"/>
      <c r="F1" s="120"/>
      <c r="G1" s="120"/>
      <c r="H1" s="120"/>
    </row>
    <row r="2" spans="1:8" hidden="1" x14ac:dyDescent="0.2">
      <c r="A2" s="5"/>
      <c r="F2" s="121" t="s">
        <v>5</v>
      </c>
      <c r="G2" s="121"/>
      <c r="H2" s="121"/>
    </row>
    <row r="3" spans="1:8" ht="12" customHeight="1" x14ac:dyDescent="0.2">
      <c r="A3" s="5"/>
      <c r="F3" s="122" t="s">
        <v>6</v>
      </c>
      <c r="G3" s="122"/>
      <c r="H3" s="122"/>
    </row>
    <row r="4" spans="1:8" hidden="1" x14ac:dyDescent="0.2">
      <c r="A4" s="5"/>
    </row>
    <row r="5" spans="1:8" x14ac:dyDescent="0.2">
      <c r="A5" s="5"/>
      <c r="B5" s="113" t="s">
        <v>7</v>
      </c>
      <c r="C5" s="113"/>
      <c r="D5" s="113"/>
      <c r="E5" s="113"/>
      <c r="F5" s="113"/>
      <c r="G5" s="113"/>
      <c r="H5" s="113"/>
    </row>
    <row r="6" spans="1:8" x14ac:dyDescent="0.2">
      <c r="A6" s="5"/>
      <c r="B6" s="113"/>
      <c r="C6" s="113"/>
      <c r="D6" s="113"/>
      <c r="E6" s="113"/>
      <c r="F6" s="113"/>
      <c r="G6" s="113"/>
      <c r="H6" s="113"/>
    </row>
    <row r="7" spans="1:8" x14ac:dyDescent="0.2">
      <c r="A7" s="5"/>
      <c r="B7" s="110" t="s">
        <v>8</v>
      </c>
      <c r="C7" s="110"/>
      <c r="D7" s="110"/>
      <c r="E7" s="110"/>
      <c r="F7" s="110"/>
      <c r="G7" s="110"/>
      <c r="H7" s="110"/>
    </row>
    <row r="8" spans="1:8" x14ac:dyDescent="0.2">
      <c r="A8" s="5"/>
      <c r="B8" s="105" t="s">
        <v>9</v>
      </c>
      <c r="C8" s="105"/>
      <c r="D8" s="105"/>
      <c r="E8" s="105"/>
      <c r="F8" s="105"/>
      <c r="G8" s="105"/>
      <c r="H8" s="105"/>
    </row>
    <row r="9" spans="1:8" ht="12.75" customHeight="1" x14ac:dyDescent="0.2">
      <c r="A9" s="5"/>
      <c r="B9" s="110" t="s">
        <v>148</v>
      </c>
      <c r="C9" s="110"/>
      <c r="D9" s="110"/>
      <c r="E9" s="110"/>
      <c r="F9" s="110"/>
      <c r="G9" s="110"/>
      <c r="H9" s="110"/>
    </row>
    <row r="10" spans="1:8" ht="6" customHeight="1" x14ac:dyDescent="0.2">
      <c r="A10" s="5"/>
      <c r="B10" s="111" t="s">
        <v>10</v>
      </c>
      <c r="C10" s="111"/>
      <c r="D10" s="111"/>
      <c r="E10" s="111"/>
      <c r="F10" s="111"/>
      <c r="G10" s="111"/>
      <c r="H10" s="111"/>
    </row>
    <row r="11" spans="1:8" ht="12" customHeight="1" x14ac:dyDescent="0.2">
      <c r="A11" s="5"/>
      <c r="B11" s="111"/>
      <c r="C11" s="111"/>
      <c r="D11" s="111"/>
      <c r="E11" s="111"/>
      <c r="F11" s="111"/>
      <c r="G11" s="111"/>
      <c r="H11" s="111"/>
    </row>
    <row r="12" spans="1:8" hidden="1" x14ac:dyDescent="0.2">
      <c r="A12" s="5"/>
      <c r="B12" s="112"/>
      <c r="C12" s="112"/>
      <c r="D12" s="112"/>
      <c r="E12" s="112"/>
      <c r="F12" s="112"/>
    </row>
    <row r="13" spans="1:8" x14ac:dyDescent="0.2">
      <c r="A13" s="5"/>
      <c r="B13" s="113" t="s">
        <v>11</v>
      </c>
      <c r="C13" s="113"/>
      <c r="D13" s="113"/>
      <c r="E13" s="113"/>
      <c r="F13" s="113"/>
      <c r="G13" s="113"/>
      <c r="H13" s="113"/>
    </row>
    <row r="14" spans="1:8" x14ac:dyDescent="0.2">
      <c r="A14" s="5"/>
      <c r="B14" s="113" t="s">
        <v>12</v>
      </c>
      <c r="C14" s="113"/>
      <c r="D14" s="113"/>
      <c r="E14" s="113"/>
      <c r="F14" s="113"/>
      <c r="G14" s="113"/>
      <c r="H14" s="113"/>
    </row>
    <row r="15" spans="1:8" x14ac:dyDescent="0.2">
      <c r="A15" s="5"/>
      <c r="B15" s="7"/>
      <c r="C15" s="8"/>
      <c r="D15" s="8"/>
      <c r="E15" s="8"/>
      <c r="F15" s="8"/>
      <c r="G15" s="9"/>
      <c r="H15" s="9"/>
    </row>
    <row r="16" spans="1:8" x14ac:dyDescent="0.2">
      <c r="A16" s="5"/>
      <c r="B16" s="114" t="s">
        <v>149</v>
      </c>
      <c r="C16" s="114"/>
      <c r="D16" s="114"/>
      <c r="E16" s="114"/>
      <c r="F16" s="114"/>
      <c r="G16" s="114"/>
      <c r="H16" s="114"/>
    </row>
    <row r="17" spans="1:10" x14ac:dyDescent="0.2">
      <c r="A17" s="5"/>
      <c r="B17" s="115" t="s">
        <v>13</v>
      </c>
      <c r="C17" s="115"/>
      <c r="D17" s="115"/>
      <c r="E17" s="115"/>
      <c r="F17" s="115"/>
      <c r="G17" s="115"/>
      <c r="H17" s="115"/>
    </row>
    <row r="18" spans="1:10" ht="12.75" customHeight="1" x14ac:dyDescent="0.2">
      <c r="A18" s="5"/>
      <c r="B18" s="7"/>
      <c r="C18" s="10"/>
      <c r="D18" s="10"/>
      <c r="E18" s="116" t="s">
        <v>150</v>
      </c>
      <c r="F18" s="116"/>
      <c r="G18" s="116"/>
      <c r="H18" s="116"/>
    </row>
    <row r="19" spans="1:10" ht="67.5" customHeight="1" x14ac:dyDescent="0.2">
      <c r="A19" s="5"/>
      <c r="B19" s="11" t="s">
        <v>0</v>
      </c>
      <c r="C19" s="117" t="s">
        <v>14</v>
      </c>
      <c r="D19" s="118"/>
      <c r="E19" s="119"/>
      <c r="F19" s="12" t="s">
        <v>15</v>
      </c>
      <c r="G19" s="13" t="s">
        <v>16</v>
      </c>
      <c r="H19" s="13" t="s">
        <v>17</v>
      </c>
      <c r="J19" s="7"/>
    </row>
    <row r="20" spans="1:10" s="6" customFormat="1" ht="12.75" customHeight="1" x14ac:dyDescent="0.2">
      <c r="A20" s="5"/>
      <c r="B20" s="13" t="s">
        <v>18</v>
      </c>
      <c r="C20" s="14" t="s">
        <v>19</v>
      </c>
      <c r="D20" s="15"/>
      <c r="E20" s="16"/>
      <c r="F20" s="89"/>
      <c r="G20" s="18">
        <f>SUM(G21,G27,G38,G39)</f>
        <v>313254.86999999994</v>
      </c>
      <c r="H20" s="18">
        <f>SUM(H21,H27,H38,H39)</f>
        <v>316873.93000000005</v>
      </c>
      <c r="J20" s="19"/>
    </row>
    <row r="21" spans="1:10" s="6" customFormat="1" ht="12.75" customHeight="1" x14ac:dyDescent="0.2">
      <c r="A21" s="5"/>
      <c r="B21" s="20" t="s">
        <v>20</v>
      </c>
      <c r="C21" s="21" t="s">
        <v>21</v>
      </c>
      <c r="D21" s="22"/>
      <c r="E21" s="23"/>
      <c r="F21" s="89" t="s">
        <v>140</v>
      </c>
      <c r="G21" s="24">
        <f>SUM(G22:G26)</f>
        <v>0.28999999999996001</v>
      </c>
      <c r="H21" s="24">
        <f>SUM(H22:H26)</f>
        <v>0.28999999999996001</v>
      </c>
      <c r="J21" s="25"/>
    </row>
    <row r="22" spans="1:10" s="6" customFormat="1" ht="12.75" customHeight="1" x14ac:dyDescent="0.2">
      <c r="A22" s="5"/>
      <c r="B22" s="17" t="s">
        <v>22</v>
      </c>
      <c r="C22" s="26"/>
      <c r="D22" s="27" t="s">
        <v>23</v>
      </c>
      <c r="E22" s="28"/>
      <c r="F22" s="90"/>
      <c r="G22" s="24" t="s">
        <v>24</v>
      </c>
      <c r="H22" s="24" t="s">
        <v>24</v>
      </c>
      <c r="J22" s="29"/>
    </row>
    <row r="23" spans="1:10" s="6" customFormat="1" ht="12.75" customHeight="1" x14ac:dyDescent="0.2">
      <c r="A23" s="5"/>
      <c r="B23" s="17" t="s">
        <v>25</v>
      </c>
      <c r="C23" s="26"/>
      <c r="D23" s="27" t="s">
        <v>26</v>
      </c>
      <c r="E23" s="30"/>
      <c r="F23" s="91"/>
      <c r="G23" s="24" t="s">
        <v>24</v>
      </c>
      <c r="H23" s="24" t="s">
        <v>24</v>
      </c>
      <c r="J23" s="29"/>
    </row>
    <row r="24" spans="1:10" s="6" customFormat="1" ht="12.75" customHeight="1" x14ac:dyDescent="0.2">
      <c r="A24" s="5"/>
      <c r="B24" s="17" t="s">
        <v>27</v>
      </c>
      <c r="C24" s="26"/>
      <c r="D24" s="27" t="s">
        <v>28</v>
      </c>
      <c r="E24" s="30"/>
      <c r="F24" s="91"/>
      <c r="G24" s="24">
        <v>0.28999999999996001</v>
      </c>
      <c r="H24" s="24">
        <v>0.28999999999996001</v>
      </c>
      <c r="J24" s="29"/>
    </row>
    <row r="25" spans="1:10" s="6" customFormat="1" ht="12.75" customHeight="1" x14ac:dyDescent="0.2">
      <c r="A25" s="5"/>
      <c r="B25" s="17" t="s">
        <v>29</v>
      </c>
      <c r="C25" s="26"/>
      <c r="D25" s="27" t="s">
        <v>30</v>
      </c>
      <c r="E25" s="30"/>
      <c r="F25" s="92"/>
      <c r="G25" s="24" t="s">
        <v>24</v>
      </c>
      <c r="H25" s="24" t="s">
        <v>24</v>
      </c>
      <c r="J25" s="29"/>
    </row>
    <row r="26" spans="1:10" s="6" customFormat="1" ht="12.75" customHeight="1" x14ac:dyDescent="0.2">
      <c r="A26" s="5"/>
      <c r="B26" s="31" t="s">
        <v>31</v>
      </c>
      <c r="C26" s="26"/>
      <c r="D26" s="32" t="s">
        <v>32</v>
      </c>
      <c r="E26" s="28"/>
      <c r="F26" s="92"/>
      <c r="G26" s="24" t="s">
        <v>24</v>
      </c>
      <c r="H26" s="24" t="s">
        <v>24</v>
      </c>
      <c r="J26" s="29"/>
    </row>
    <row r="27" spans="1:10" s="6" customFormat="1" ht="12.75" customHeight="1" x14ac:dyDescent="0.2">
      <c r="A27" s="5"/>
      <c r="B27" s="33" t="s">
        <v>33</v>
      </c>
      <c r="C27" s="34" t="s">
        <v>34</v>
      </c>
      <c r="D27" s="35"/>
      <c r="E27" s="36"/>
      <c r="F27" s="92" t="s">
        <v>141</v>
      </c>
      <c r="G27" s="24">
        <f>SUM(G28:G37)</f>
        <v>313254.57999999996</v>
      </c>
      <c r="H27" s="24">
        <f>SUM(H28:H37)</f>
        <v>316873.64000000007</v>
      </c>
      <c r="J27" s="29"/>
    </row>
    <row r="28" spans="1:10" s="6" customFormat="1" ht="12.75" customHeight="1" x14ac:dyDescent="0.2">
      <c r="A28" s="5"/>
      <c r="B28" s="17" t="s">
        <v>35</v>
      </c>
      <c r="C28" s="26"/>
      <c r="D28" s="27" t="s">
        <v>36</v>
      </c>
      <c r="E28" s="30"/>
      <c r="F28" s="91"/>
      <c r="G28" s="24" t="s">
        <v>24</v>
      </c>
      <c r="H28" s="24" t="s">
        <v>24</v>
      </c>
      <c r="J28" s="29"/>
    </row>
    <row r="29" spans="1:10" s="6" customFormat="1" ht="12.75" customHeight="1" x14ac:dyDescent="0.2">
      <c r="A29" s="5"/>
      <c r="B29" s="17" t="s">
        <v>37</v>
      </c>
      <c r="C29" s="26"/>
      <c r="D29" s="27" t="s">
        <v>38</v>
      </c>
      <c r="E29" s="30"/>
      <c r="F29" s="91"/>
      <c r="G29" s="24">
        <v>267393.3</v>
      </c>
      <c r="H29" s="24">
        <v>269222.7</v>
      </c>
      <c r="J29" s="29"/>
    </row>
    <row r="30" spans="1:10" s="6" customFormat="1" ht="12.75" customHeight="1" x14ac:dyDescent="0.2">
      <c r="A30" s="5"/>
      <c r="B30" s="17" t="s">
        <v>39</v>
      </c>
      <c r="C30" s="26"/>
      <c r="D30" s="27" t="s">
        <v>40</v>
      </c>
      <c r="E30" s="30"/>
      <c r="F30" s="91"/>
      <c r="G30" s="24">
        <v>2498.0100000000002</v>
      </c>
      <c r="H30" s="24">
        <v>3132.84</v>
      </c>
      <c r="J30" s="29"/>
    </row>
    <row r="31" spans="1:10" s="6" customFormat="1" ht="12.75" customHeight="1" x14ac:dyDescent="0.2">
      <c r="A31" s="5"/>
      <c r="B31" s="17" t="s">
        <v>41</v>
      </c>
      <c r="C31" s="26"/>
      <c r="D31" s="27" t="s">
        <v>42</v>
      </c>
      <c r="E31" s="30"/>
      <c r="F31" s="91"/>
      <c r="G31" s="24" t="s">
        <v>24</v>
      </c>
      <c r="H31" s="24" t="s">
        <v>24</v>
      </c>
      <c r="J31" s="29"/>
    </row>
    <row r="32" spans="1:10" s="6" customFormat="1" ht="12.75" customHeight="1" x14ac:dyDescent="0.2">
      <c r="A32" s="5"/>
      <c r="B32" s="17" t="s">
        <v>43</v>
      </c>
      <c r="C32" s="26"/>
      <c r="D32" s="27" t="s">
        <v>44</v>
      </c>
      <c r="E32" s="30"/>
      <c r="F32" s="91"/>
      <c r="G32" s="24">
        <v>8577.7199999999993</v>
      </c>
      <c r="H32" s="24">
        <v>9662.08</v>
      </c>
      <c r="J32" s="29"/>
    </row>
    <row r="33" spans="1:10" s="6" customFormat="1" ht="12.75" customHeight="1" x14ac:dyDescent="0.2">
      <c r="A33" s="5"/>
      <c r="B33" s="17" t="s">
        <v>45</v>
      </c>
      <c r="C33" s="26"/>
      <c r="D33" s="27" t="s">
        <v>46</v>
      </c>
      <c r="E33" s="30"/>
      <c r="F33" s="91"/>
      <c r="G33" s="24" t="s">
        <v>24</v>
      </c>
      <c r="H33" s="24" t="s">
        <v>24</v>
      </c>
      <c r="J33" s="29"/>
    </row>
    <row r="34" spans="1:10" s="6" customFormat="1" ht="12.75" customHeight="1" x14ac:dyDescent="0.2">
      <c r="A34" s="5"/>
      <c r="B34" s="17" t="s">
        <v>47</v>
      </c>
      <c r="C34" s="26"/>
      <c r="D34" s="27" t="s">
        <v>48</v>
      </c>
      <c r="E34" s="30"/>
      <c r="F34" s="91"/>
      <c r="G34" s="24" t="s">
        <v>24</v>
      </c>
      <c r="H34" s="24" t="s">
        <v>24</v>
      </c>
      <c r="J34" s="29"/>
    </row>
    <row r="35" spans="1:10" s="6" customFormat="1" ht="12.75" customHeight="1" x14ac:dyDescent="0.2">
      <c r="A35" s="5"/>
      <c r="B35" s="17" t="s">
        <v>49</v>
      </c>
      <c r="C35" s="26"/>
      <c r="D35" s="27" t="s">
        <v>50</v>
      </c>
      <c r="E35" s="30"/>
      <c r="F35" s="91"/>
      <c r="G35" s="24">
        <v>846.17</v>
      </c>
      <c r="H35" s="24">
        <v>916.64</v>
      </c>
      <c r="J35" s="29"/>
    </row>
    <row r="36" spans="1:10" s="6" customFormat="1" ht="12.75" customHeight="1" x14ac:dyDescent="0.2">
      <c r="A36" s="5"/>
      <c r="B36" s="17" t="s">
        <v>51</v>
      </c>
      <c r="C36" s="37"/>
      <c r="D36" s="38" t="s">
        <v>52</v>
      </c>
      <c r="E36" s="39"/>
      <c r="F36" s="91"/>
      <c r="G36" s="24">
        <v>33939.379999999997</v>
      </c>
      <c r="H36" s="24">
        <v>33939.379999999997</v>
      </c>
      <c r="J36" s="29"/>
    </row>
    <row r="37" spans="1:10" s="6" customFormat="1" ht="12.75" customHeight="1" x14ac:dyDescent="0.2">
      <c r="A37" s="5"/>
      <c r="B37" s="17" t="s">
        <v>53</v>
      </c>
      <c r="C37" s="26"/>
      <c r="D37" s="27" t="s">
        <v>54</v>
      </c>
      <c r="E37" s="30"/>
      <c r="F37" s="92"/>
      <c r="G37" s="24">
        <v>0</v>
      </c>
      <c r="H37" s="24">
        <v>0</v>
      </c>
      <c r="J37" s="29"/>
    </row>
    <row r="38" spans="1:10" s="6" customFormat="1" ht="12.75" customHeight="1" x14ac:dyDescent="0.2">
      <c r="A38" s="5"/>
      <c r="B38" s="20" t="s">
        <v>55</v>
      </c>
      <c r="C38" s="40" t="s">
        <v>56</v>
      </c>
      <c r="D38" s="40"/>
      <c r="E38" s="41"/>
      <c r="F38" s="92"/>
      <c r="G38" s="24" t="s">
        <v>24</v>
      </c>
      <c r="H38" s="24" t="s">
        <v>24</v>
      </c>
      <c r="J38" s="29"/>
    </row>
    <row r="39" spans="1:10" s="6" customFormat="1" ht="12.75" customHeight="1" x14ac:dyDescent="0.2">
      <c r="A39" s="5"/>
      <c r="B39" s="20" t="s">
        <v>57</v>
      </c>
      <c r="C39" s="40" t="s">
        <v>58</v>
      </c>
      <c r="D39" s="40"/>
      <c r="E39" s="41"/>
      <c r="F39" s="93"/>
      <c r="G39" s="24" t="s">
        <v>24</v>
      </c>
      <c r="H39" s="24" t="s">
        <v>24</v>
      </c>
      <c r="J39" s="29"/>
    </row>
    <row r="40" spans="1:10" s="6" customFormat="1" ht="12.75" customHeight="1" x14ac:dyDescent="0.2">
      <c r="A40" s="5"/>
      <c r="B40" s="13" t="s">
        <v>59</v>
      </c>
      <c r="C40" s="14" t="s">
        <v>60</v>
      </c>
      <c r="D40" s="15"/>
      <c r="E40" s="16"/>
      <c r="F40" s="91"/>
      <c r="G40" s="24" t="s">
        <v>24</v>
      </c>
      <c r="H40" s="24" t="s">
        <v>24</v>
      </c>
      <c r="J40" s="29"/>
    </row>
    <row r="41" spans="1:10" s="6" customFormat="1" ht="12.75" customHeight="1" x14ac:dyDescent="0.2">
      <c r="A41" s="5"/>
      <c r="B41" s="11" t="s">
        <v>61</v>
      </c>
      <c r="C41" s="42" t="s">
        <v>62</v>
      </c>
      <c r="D41" s="43"/>
      <c r="E41" s="44"/>
      <c r="F41" s="92"/>
      <c r="G41" s="18">
        <f>SUM(G42,G48,G49,G56,G57)</f>
        <v>83178.12</v>
      </c>
      <c r="H41" s="18">
        <f>SUM(H42,H48,H49,H56,H57)</f>
        <v>78179.920000000013</v>
      </c>
      <c r="J41" s="45"/>
    </row>
    <row r="42" spans="1:10" s="6" customFormat="1" ht="12.75" customHeight="1" x14ac:dyDescent="0.2">
      <c r="A42" s="5"/>
      <c r="B42" s="1" t="s">
        <v>20</v>
      </c>
      <c r="C42" s="46" t="s">
        <v>63</v>
      </c>
      <c r="D42" s="47"/>
      <c r="E42" s="48"/>
      <c r="F42" s="92" t="s">
        <v>142</v>
      </c>
      <c r="G42" s="24">
        <f>SUM(G43:G47)</f>
        <v>8448.73</v>
      </c>
      <c r="H42" s="24">
        <f>SUM(H43:H47)</f>
        <v>13073.37</v>
      </c>
      <c r="J42" s="29"/>
    </row>
    <row r="43" spans="1:10" s="6" customFormat="1" ht="12.75" customHeight="1" x14ac:dyDescent="0.2">
      <c r="A43" s="5"/>
      <c r="B43" s="49" t="s">
        <v>22</v>
      </c>
      <c r="C43" s="37"/>
      <c r="D43" s="38" t="s">
        <v>64</v>
      </c>
      <c r="E43" s="39"/>
      <c r="F43" s="91"/>
      <c r="G43" s="24" t="s">
        <v>24</v>
      </c>
      <c r="H43" s="24" t="s">
        <v>24</v>
      </c>
      <c r="J43" s="29"/>
    </row>
    <row r="44" spans="1:10" s="6" customFormat="1" ht="12.75" customHeight="1" x14ac:dyDescent="0.2">
      <c r="A44" s="5"/>
      <c r="B44" s="49" t="s">
        <v>25</v>
      </c>
      <c r="C44" s="37"/>
      <c r="D44" s="38" t="s">
        <v>65</v>
      </c>
      <c r="E44" s="39"/>
      <c r="F44" s="91"/>
      <c r="G44" s="24">
        <v>8448.73</v>
      </c>
      <c r="H44" s="24">
        <v>13073.37</v>
      </c>
      <c r="J44" s="29"/>
    </row>
    <row r="45" spans="1:10" s="6" customFormat="1" x14ac:dyDescent="0.2">
      <c r="A45" s="5"/>
      <c r="B45" s="49" t="s">
        <v>27</v>
      </c>
      <c r="C45" s="37"/>
      <c r="D45" s="38" t="s">
        <v>66</v>
      </c>
      <c r="E45" s="39"/>
      <c r="F45" s="91"/>
      <c r="G45" s="24" t="s">
        <v>24</v>
      </c>
      <c r="H45" s="24" t="s">
        <v>24</v>
      </c>
      <c r="J45" s="29"/>
    </row>
    <row r="46" spans="1:10" s="6" customFormat="1" x14ac:dyDescent="0.2">
      <c r="A46" s="5"/>
      <c r="B46" s="49" t="s">
        <v>29</v>
      </c>
      <c r="C46" s="37"/>
      <c r="D46" s="38" t="s">
        <v>67</v>
      </c>
      <c r="E46" s="39"/>
      <c r="F46" s="91"/>
      <c r="G46" s="24" t="s">
        <v>24</v>
      </c>
      <c r="H46" s="24" t="s">
        <v>24</v>
      </c>
      <c r="J46" s="29"/>
    </row>
    <row r="47" spans="1:10" s="6" customFormat="1" ht="12.75" customHeight="1" x14ac:dyDescent="0.2">
      <c r="A47" s="5"/>
      <c r="B47" s="49" t="s">
        <v>31</v>
      </c>
      <c r="C47" s="43"/>
      <c r="D47" s="100" t="s">
        <v>68</v>
      </c>
      <c r="E47" s="101"/>
      <c r="F47" s="91"/>
      <c r="G47" s="24" t="s">
        <v>24</v>
      </c>
      <c r="H47" s="24" t="s">
        <v>24</v>
      </c>
      <c r="J47" s="29"/>
    </row>
    <row r="48" spans="1:10" s="6" customFormat="1" ht="12.75" customHeight="1" x14ac:dyDescent="0.2">
      <c r="A48" s="5"/>
      <c r="B48" s="1" t="s">
        <v>33</v>
      </c>
      <c r="C48" s="50" t="s">
        <v>69</v>
      </c>
      <c r="D48" s="51"/>
      <c r="E48" s="52"/>
      <c r="F48" s="92"/>
      <c r="G48" s="24">
        <v>0</v>
      </c>
      <c r="H48" s="24">
        <v>0</v>
      </c>
      <c r="J48" s="29"/>
    </row>
    <row r="49" spans="1:10" s="6" customFormat="1" ht="12.75" customHeight="1" x14ac:dyDescent="0.2">
      <c r="A49" s="5"/>
      <c r="B49" s="1" t="s">
        <v>55</v>
      </c>
      <c r="C49" s="46" t="s">
        <v>70</v>
      </c>
      <c r="D49" s="47"/>
      <c r="E49" s="48"/>
      <c r="F49" s="92" t="s">
        <v>143</v>
      </c>
      <c r="G49" s="24">
        <f>SUM(G50:G55)</f>
        <v>60717.490000000005</v>
      </c>
      <c r="H49" s="24">
        <f>SUM(H50:H55)</f>
        <v>56896.810000000005</v>
      </c>
      <c r="J49" s="29"/>
    </row>
    <row r="50" spans="1:10" s="6" customFormat="1" ht="12.75" customHeight="1" x14ac:dyDescent="0.2">
      <c r="A50" s="5"/>
      <c r="B50" s="49" t="s">
        <v>71</v>
      </c>
      <c r="C50" s="47"/>
      <c r="D50" s="53" t="s">
        <v>72</v>
      </c>
      <c r="E50" s="54"/>
      <c r="F50" s="92"/>
      <c r="G50" s="24" t="s">
        <v>24</v>
      </c>
      <c r="H50" s="24" t="s">
        <v>24</v>
      </c>
      <c r="J50" s="29"/>
    </row>
    <row r="51" spans="1:10" s="6" customFormat="1" ht="12.75" customHeight="1" x14ac:dyDescent="0.2">
      <c r="A51" s="5"/>
      <c r="B51" s="55" t="s">
        <v>73</v>
      </c>
      <c r="C51" s="37"/>
      <c r="D51" s="38" t="s">
        <v>74</v>
      </c>
      <c r="E51" s="56"/>
      <c r="F51" s="57"/>
      <c r="G51" s="24" t="s">
        <v>24</v>
      </c>
      <c r="H51" s="24" t="s">
        <v>24</v>
      </c>
      <c r="J51" s="29"/>
    </row>
    <row r="52" spans="1:10" s="6" customFormat="1" ht="12.75" customHeight="1" x14ac:dyDescent="0.2">
      <c r="A52" s="5"/>
      <c r="B52" s="49" t="s">
        <v>75</v>
      </c>
      <c r="C52" s="37"/>
      <c r="D52" s="38" t="s">
        <v>76</v>
      </c>
      <c r="E52" s="39"/>
      <c r="F52" s="94"/>
      <c r="G52" s="24">
        <v>0</v>
      </c>
      <c r="H52" s="24">
        <v>0</v>
      </c>
      <c r="J52" s="29"/>
    </row>
    <row r="53" spans="1:10" s="6" customFormat="1" ht="12.75" customHeight="1" x14ac:dyDescent="0.2">
      <c r="A53" s="5"/>
      <c r="B53" s="49" t="s">
        <v>77</v>
      </c>
      <c r="C53" s="37"/>
      <c r="D53" s="100" t="s">
        <v>78</v>
      </c>
      <c r="E53" s="101"/>
      <c r="F53" s="94" t="s">
        <v>143</v>
      </c>
      <c r="G53" s="24">
        <v>7928.84</v>
      </c>
      <c r="H53" s="24">
        <v>7065.33</v>
      </c>
      <c r="J53" s="29"/>
    </row>
    <row r="54" spans="1:10" s="6" customFormat="1" ht="12.75" customHeight="1" x14ac:dyDescent="0.2">
      <c r="A54" s="5"/>
      <c r="B54" s="49" t="s">
        <v>79</v>
      </c>
      <c r="C54" s="37"/>
      <c r="D54" s="38" t="s">
        <v>80</v>
      </c>
      <c r="E54" s="39"/>
      <c r="F54" s="94"/>
      <c r="G54" s="24">
        <v>52788.65</v>
      </c>
      <c r="H54" s="24">
        <v>49513.91</v>
      </c>
      <c r="J54" s="29"/>
    </row>
    <row r="55" spans="1:10" s="6" customFormat="1" ht="12.75" customHeight="1" x14ac:dyDescent="0.2">
      <c r="A55" s="5"/>
      <c r="B55" s="49" t="s">
        <v>81</v>
      </c>
      <c r="C55" s="37"/>
      <c r="D55" s="38" t="s">
        <v>82</v>
      </c>
      <c r="E55" s="39"/>
      <c r="F55" s="92"/>
      <c r="G55" s="24">
        <v>0</v>
      </c>
      <c r="H55" s="24">
        <v>317.57</v>
      </c>
      <c r="J55" s="29"/>
    </row>
    <row r="56" spans="1:10" s="6" customFormat="1" ht="12.75" customHeight="1" x14ac:dyDescent="0.2">
      <c r="A56" s="5"/>
      <c r="B56" s="1" t="s">
        <v>57</v>
      </c>
      <c r="C56" s="58" t="s">
        <v>83</v>
      </c>
      <c r="D56" s="58"/>
      <c r="E56" s="59"/>
      <c r="F56" s="94"/>
      <c r="G56" s="24" t="s">
        <v>24</v>
      </c>
      <c r="H56" s="24" t="s">
        <v>24</v>
      </c>
      <c r="J56" s="29"/>
    </row>
    <row r="57" spans="1:10" s="6" customFormat="1" ht="12.75" customHeight="1" x14ac:dyDescent="0.2">
      <c r="A57" s="5"/>
      <c r="B57" s="1" t="s">
        <v>84</v>
      </c>
      <c r="C57" s="58" t="s">
        <v>85</v>
      </c>
      <c r="D57" s="58"/>
      <c r="E57" s="59"/>
      <c r="F57" s="92" t="s">
        <v>144</v>
      </c>
      <c r="G57" s="24">
        <v>14011.9</v>
      </c>
      <c r="H57" s="24">
        <v>8209.74</v>
      </c>
      <c r="J57" s="29"/>
    </row>
    <row r="58" spans="1:10" s="6" customFormat="1" ht="12.75" customHeight="1" x14ac:dyDescent="0.2">
      <c r="A58" s="5"/>
      <c r="B58" s="20"/>
      <c r="C58" s="34" t="s">
        <v>86</v>
      </c>
      <c r="D58" s="35"/>
      <c r="E58" s="36"/>
      <c r="F58" s="92"/>
      <c r="G58" s="24">
        <f>SUM(G20,G40,G41)</f>
        <v>396432.98999999993</v>
      </c>
      <c r="H58" s="24">
        <f>SUM(H20,H40,H41)</f>
        <v>395053.85000000009</v>
      </c>
      <c r="J58" s="29"/>
    </row>
    <row r="59" spans="1:10" s="6" customFormat="1" ht="12.75" customHeight="1" x14ac:dyDescent="0.2">
      <c r="A59" s="5"/>
      <c r="B59" s="13" t="s">
        <v>87</v>
      </c>
      <c r="C59" s="14" t="s">
        <v>88</v>
      </c>
      <c r="D59" s="14"/>
      <c r="E59" s="60"/>
      <c r="F59" s="92" t="s">
        <v>145</v>
      </c>
      <c r="G59" s="18">
        <f>SUM(G60:G63)</f>
        <v>320904.92</v>
      </c>
      <c r="H59" s="18">
        <f>SUM(H60:H63)</f>
        <v>325083.67</v>
      </c>
      <c r="J59" s="45"/>
    </row>
    <row r="60" spans="1:10" s="6" customFormat="1" ht="12.75" customHeight="1" x14ac:dyDescent="0.2">
      <c r="A60" s="5"/>
      <c r="B60" s="20" t="s">
        <v>20</v>
      </c>
      <c r="C60" s="40" t="s">
        <v>89</v>
      </c>
      <c r="D60" s="40"/>
      <c r="E60" s="41"/>
      <c r="F60" s="92"/>
      <c r="G60" s="24">
        <v>0</v>
      </c>
      <c r="H60" s="24">
        <v>0</v>
      </c>
      <c r="J60" s="29"/>
    </row>
    <row r="61" spans="1:10" s="6" customFormat="1" ht="12.75" customHeight="1" x14ac:dyDescent="0.2">
      <c r="A61" s="5"/>
      <c r="B61" s="33" t="s">
        <v>33</v>
      </c>
      <c r="C61" s="34" t="s">
        <v>90</v>
      </c>
      <c r="D61" s="35"/>
      <c r="E61" s="36"/>
      <c r="F61" s="95"/>
      <c r="G61" s="24">
        <v>313254.87</v>
      </c>
      <c r="H61" s="24">
        <v>316873.93</v>
      </c>
      <c r="J61" s="29"/>
    </row>
    <row r="62" spans="1:10" s="6" customFormat="1" ht="12.75" customHeight="1" x14ac:dyDescent="0.2">
      <c r="A62" s="5"/>
      <c r="B62" s="20" t="s">
        <v>55</v>
      </c>
      <c r="C62" s="107" t="s">
        <v>91</v>
      </c>
      <c r="D62" s="108"/>
      <c r="E62" s="109"/>
      <c r="F62" s="92"/>
      <c r="G62" s="24">
        <v>0</v>
      </c>
      <c r="H62" s="24">
        <v>0</v>
      </c>
      <c r="J62" s="29"/>
    </row>
    <row r="63" spans="1:10" s="6" customFormat="1" ht="12.75" customHeight="1" x14ac:dyDescent="0.2">
      <c r="A63" s="5"/>
      <c r="B63" s="20" t="s">
        <v>92</v>
      </c>
      <c r="C63" s="40" t="s">
        <v>93</v>
      </c>
      <c r="D63" s="26"/>
      <c r="E63" s="61"/>
      <c r="F63" s="92"/>
      <c r="G63" s="24">
        <v>7650.05</v>
      </c>
      <c r="H63" s="24">
        <v>8209.74</v>
      </c>
      <c r="J63" s="29"/>
    </row>
    <row r="64" spans="1:10" s="6" customFormat="1" ht="12.75" customHeight="1" x14ac:dyDescent="0.2">
      <c r="A64" s="5"/>
      <c r="B64" s="13" t="s">
        <v>94</v>
      </c>
      <c r="C64" s="14" t="s">
        <v>95</v>
      </c>
      <c r="D64" s="15"/>
      <c r="E64" s="16"/>
      <c r="F64" s="92"/>
      <c r="G64" s="18">
        <f>SUM(G65,G69)</f>
        <v>55848.929999999993</v>
      </c>
      <c r="H64" s="18">
        <f>SUM(H65,H69)</f>
        <v>50795.41</v>
      </c>
      <c r="J64" s="45"/>
    </row>
    <row r="65" spans="1:10" s="6" customFormat="1" ht="12.75" customHeight="1" x14ac:dyDescent="0.2">
      <c r="A65" s="5"/>
      <c r="B65" s="20" t="s">
        <v>20</v>
      </c>
      <c r="C65" s="21" t="s">
        <v>96</v>
      </c>
      <c r="D65" s="62"/>
      <c r="E65" s="63"/>
      <c r="F65" s="92"/>
      <c r="G65" s="24">
        <f>SUM(G66:G68)</f>
        <v>0</v>
      </c>
      <c r="H65" s="24">
        <f>SUM(H66:H68)</f>
        <v>0</v>
      </c>
      <c r="J65" s="29"/>
    </row>
    <row r="66" spans="1:10" s="6" customFormat="1" x14ac:dyDescent="0.2">
      <c r="A66" s="5"/>
      <c r="B66" s="17" t="s">
        <v>22</v>
      </c>
      <c r="C66" s="64"/>
      <c r="D66" s="27" t="s">
        <v>97</v>
      </c>
      <c r="E66" s="65"/>
      <c r="F66" s="94"/>
      <c r="G66" s="24" t="s">
        <v>24</v>
      </c>
      <c r="H66" s="24" t="s">
        <v>24</v>
      </c>
      <c r="J66" s="29"/>
    </row>
    <row r="67" spans="1:10" s="6" customFormat="1" ht="12.75" customHeight="1" x14ac:dyDescent="0.2">
      <c r="A67" s="5"/>
      <c r="B67" s="17" t="s">
        <v>25</v>
      </c>
      <c r="C67" s="26"/>
      <c r="D67" s="27" t="s">
        <v>98</v>
      </c>
      <c r="E67" s="30"/>
      <c r="F67" s="92"/>
      <c r="G67" s="24">
        <v>0</v>
      </c>
      <c r="H67" s="24">
        <v>0</v>
      </c>
      <c r="J67" s="29"/>
    </row>
    <row r="68" spans="1:10" s="6" customFormat="1" ht="12.75" customHeight="1" x14ac:dyDescent="0.2">
      <c r="A68" s="5"/>
      <c r="B68" s="17" t="s">
        <v>99</v>
      </c>
      <c r="C68" s="26"/>
      <c r="D68" s="27" t="s">
        <v>100</v>
      </c>
      <c r="E68" s="30"/>
      <c r="F68" s="93"/>
      <c r="G68" s="24" t="s">
        <v>24</v>
      </c>
      <c r="H68" s="24" t="s">
        <v>24</v>
      </c>
      <c r="J68" s="29"/>
    </row>
    <row r="69" spans="1:10" s="69" customFormat="1" ht="12.75" customHeight="1" x14ac:dyDescent="0.2">
      <c r="A69" s="5"/>
      <c r="B69" s="1" t="s">
        <v>33</v>
      </c>
      <c r="C69" s="66" t="s">
        <v>101</v>
      </c>
      <c r="D69" s="67"/>
      <c r="E69" s="68"/>
      <c r="F69" s="1"/>
      <c r="G69" s="24">
        <f>SUM(G70:G75,G78:G83)</f>
        <v>55848.929999999993</v>
      </c>
      <c r="H69" s="24">
        <f>SUM(H70:H75,H78:H83)</f>
        <v>50795.41</v>
      </c>
      <c r="J69" s="29"/>
    </row>
    <row r="70" spans="1:10" s="6" customFormat="1" ht="12.75" customHeight="1" x14ac:dyDescent="0.2">
      <c r="A70" s="5"/>
      <c r="B70" s="17" t="s">
        <v>35</v>
      </c>
      <c r="C70" s="26"/>
      <c r="D70" s="27" t="s">
        <v>102</v>
      </c>
      <c r="E70" s="28"/>
      <c r="F70" s="92"/>
      <c r="G70" s="24" t="s">
        <v>24</v>
      </c>
      <c r="H70" s="24" t="s">
        <v>24</v>
      </c>
      <c r="J70" s="29"/>
    </row>
    <row r="71" spans="1:10" s="6" customFormat="1" ht="12.75" customHeight="1" x14ac:dyDescent="0.2">
      <c r="A71" s="5"/>
      <c r="B71" s="17" t="s">
        <v>37</v>
      </c>
      <c r="C71" s="64"/>
      <c r="D71" s="27" t="s">
        <v>103</v>
      </c>
      <c r="E71" s="65"/>
      <c r="F71" s="94"/>
      <c r="G71" s="24" t="s">
        <v>24</v>
      </c>
      <c r="H71" s="24" t="s">
        <v>24</v>
      </c>
      <c r="J71" s="29"/>
    </row>
    <row r="72" spans="1:10" s="6" customFormat="1" x14ac:dyDescent="0.2">
      <c r="A72" s="5"/>
      <c r="B72" s="17" t="s">
        <v>39</v>
      </c>
      <c r="C72" s="64"/>
      <c r="D72" s="27" t="s">
        <v>104</v>
      </c>
      <c r="E72" s="65"/>
      <c r="F72" s="94"/>
      <c r="G72" s="24" t="s">
        <v>24</v>
      </c>
      <c r="H72" s="24" t="s">
        <v>24</v>
      </c>
      <c r="J72" s="29"/>
    </row>
    <row r="73" spans="1:10" s="6" customFormat="1" x14ac:dyDescent="0.2">
      <c r="A73" s="5"/>
      <c r="B73" s="70" t="s">
        <v>41</v>
      </c>
      <c r="C73" s="47"/>
      <c r="D73" s="71" t="s">
        <v>105</v>
      </c>
      <c r="E73" s="54"/>
      <c r="F73" s="94"/>
      <c r="G73" s="24" t="s">
        <v>24</v>
      </c>
      <c r="H73" s="24" t="s">
        <v>24</v>
      </c>
      <c r="J73" s="29"/>
    </row>
    <row r="74" spans="1:10" s="6" customFormat="1" x14ac:dyDescent="0.2">
      <c r="A74" s="5"/>
      <c r="B74" s="20" t="s">
        <v>43</v>
      </c>
      <c r="C74" s="32"/>
      <c r="D74" s="32" t="s">
        <v>106</v>
      </c>
      <c r="E74" s="28"/>
      <c r="F74" s="96"/>
      <c r="G74" s="24" t="s">
        <v>24</v>
      </c>
      <c r="H74" s="24" t="s">
        <v>24</v>
      </c>
      <c r="J74" s="29"/>
    </row>
    <row r="75" spans="1:10" s="6" customFormat="1" ht="12.75" customHeight="1" x14ac:dyDescent="0.2">
      <c r="A75" s="5"/>
      <c r="B75" s="72" t="s">
        <v>45</v>
      </c>
      <c r="C75" s="67"/>
      <c r="D75" s="73" t="s">
        <v>107</v>
      </c>
      <c r="E75" s="74"/>
      <c r="F75" s="92"/>
      <c r="G75" s="24">
        <f>SUM(G76,G77)</f>
        <v>0</v>
      </c>
      <c r="H75" s="24">
        <f>SUM(H76,H77)</f>
        <v>0</v>
      </c>
      <c r="J75" s="29"/>
    </row>
    <row r="76" spans="1:10" s="6" customFormat="1" ht="12.75" customHeight="1" x14ac:dyDescent="0.2">
      <c r="A76" s="5"/>
      <c r="B76" s="49" t="s">
        <v>108</v>
      </c>
      <c r="C76" s="37"/>
      <c r="D76" s="56"/>
      <c r="E76" s="39" t="s">
        <v>109</v>
      </c>
      <c r="F76" s="94"/>
      <c r="G76" s="24" t="s">
        <v>24</v>
      </c>
      <c r="H76" s="24" t="s">
        <v>24</v>
      </c>
      <c r="J76" s="29"/>
    </row>
    <row r="77" spans="1:10" s="6" customFormat="1" ht="12.75" customHeight="1" x14ac:dyDescent="0.2">
      <c r="A77" s="5"/>
      <c r="B77" s="49" t="s">
        <v>110</v>
      </c>
      <c r="C77" s="37"/>
      <c r="D77" s="56"/>
      <c r="E77" s="39" t="s">
        <v>111</v>
      </c>
      <c r="F77" s="91"/>
      <c r="G77" s="24">
        <v>0</v>
      </c>
      <c r="H77" s="24">
        <v>0</v>
      </c>
      <c r="J77" s="29"/>
    </row>
    <row r="78" spans="1:10" s="6" customFormat="1" ht="12.75" customHeight="1" x14ac:dyDescent="0.2">
      <c r="A78" s="5"/>
      <c r="B78" s="49" t="s">
        <v>47</v>
      </c>
      <c r="C78" s="51"/>
      <c r="D78" s="75" t="s">
        <v>112</v>
      </c>
      <c r="E78" s="76"/>
      <c r="F78" s="91"/>
      <c r="G78" s="24" t="s">
        <v>24</v>
      </c>
      <c r="H78" s="24" t="s">
        <v>24</v>
      </c>
      <c r="J78" s="29"/>
    </row>
    <row r="79" spans="1:10" s="6" customFormat="1" ht="12.75" customHeight="1" x14ac:dyDescent="0.2">
      <c r="A79" s="5"/>
      <c r="B79" s="49" t="s">
        <v>49</v>
      </c>
      <c r="C79" s="77"/>
      <c r="D79" s="38" t="s">
        <v>113</v>
      </c>
      <c r="E79" s="78"/>
      <c r="F79" s="94"/>
      <c r="G79" s="24" t="s">
        <v>24</v>
      </c>
      <c r="H79" s="24" t="s">
        <v>24</v>
      </c>
      <c r="J79" s="29"/>
    </row>
    <row r="80" spans="1:10" s="6" customFormat="1" ht="12.75" customHeight="1" x14ac:dyDescent="0.2">
      <c r="A80" s="5"/>
      <c r="B80" s="49" t="s">
        <v>51</v>
      </c>
      <c r="C80" s="26"/>
      <c r="D80" s="27" t="s">
        <v>114</v>
      </c>
      <c r="E80" s="30"/>
      <c r="F80" s="94" t="s">
        <v>146</v>
      </c>
      <c r="G80" s="24">
        <v>7694.41</v>
      </c>
      <c r="H80" s="24">
        <v>741.09</v>
      </c>
      <c r="J80" s="29"/>
    </row>
    <row r="81" spans="1:10" s="6" customFormat="1" ht="12.75" customHeight="1" x14ac:dyDescent="0.2">
      <c r="A81" s="5"/>
      <c r="B81" s="49" t="s">
        <v>53</v>
      </c>
      <c r="C81" s="26"/>
      <c r="D81" s="27" t="s">
        <v>115</v>
      </c>
      <c r="E81" s="30"/>
      <c r="F81" s="94"/>
      <c r="G81" s="24">
        <v>0</v>
      </c>
      <c r="H81" s="24">
        <v>1252.5</v>
      </c>
      <c r="J81" s="29"/>
    </row>
    <row r="82" spans="1:10" s="6" customFormat="1" ht="12.75" customHeight="1" x14ac:dyDescent="0.2">
      <c r="A82" s="5"/>
      <c r="B82" s="17" t="s">
        <v>116</v>
      </c>
      <c r="C82" s="37"/>
      <c r="D82" s="38" t="s">
        <v>117</v>
      </c>
      <c r="E82" s="39"/>
      <c r="F82" s="94" t="s">
        <v>146</v>
      </c>
      <c r="G82" s="24">
        <v>48154.52</v>
      </c>
      <c r="H82" s="24">
        <v>48801.82</v>
      </c>
      <c r="J82" s="29"/>
    </row>
    <row r="83" spans="1:10" s="6" customFormat="1" ht="12.75" customHeight="1" x14ac:dyDescent="0.2">
      <c r="A83" s="5"/>
      <c r="B83" s="17" t="s">
        <v>118</v>
      </c>
      <c r="C83" s="26"/>
      <c r="D83" s="27" t="s">
        <v>119</v>
      </c>
      <c r="E83" s="30"/>
      <c r="F83" s="93"/>
      <c r="G83" s="24" t="s">
        <v>24</v>
      </c>
      <c r="H83" s="24" t="s">
        <v>24</v>
      </c>
      <c r="J83" s="29"/>
    </row>
    <row r="84" spans="1:10" s="6" customFormat="1" ht="12.75" customHeight="1" x14ac:dyDescent="0.2">
      <c r="A84" s="5"/>
      <c r="B84" s="13" t="s">
        <v>120</v>
      </c>
      <c r="C84" s="79" t="s">
        <v>121</v>
      </c>
      <c r="D84" s="80"/>
      <c r="E84" s="81"/>
      <c r="F84" s="93" t="s">
        <v>147</v>
      </c>
      <c r="G84" s="18">
        <f>SUM(G85,G86,G89,G90)</f>
        <v>19679.14</v>
      </c>
      <c r="H84" s="18">
        <f>SUM(H85,H86,H89,H90)</f>
        <v>19174.77</v>
      </c>
      <c r="J84" s="45"/>
    </row>
    <row r="85" spans="1:10" s="6" customFormat="1" ht="12.75" customHeight="1" x14ac:dyDescent="0.2">
      <c r="A85" s="5"/>
      <c r="B85" s="20" t="s">
        <v>20</v>
      </c>
      <c r="C85" s="40" t="s">
        <v>122</v>
      </c>
      <c r="D85" s="26"/>
      <c r="E85" s="61"/>
      <c r="F85" s="93"/>
      <c r="G85" s="24" t="s">
        <v>24</v>
      </c>
      <c r="H85" s="24" t="s">
        <v>24</v>
      </c>
      <c r="J85" s="29"/>
    </row>
    <row r="86" spans="1:10" s="6" customFormat="1" ht="12.75" customHeight="1" x14ac:dyDescent="0.2">
      <c r="A86" s="5"/>
      <c r="B86" s="20" t="s">
        <v>33</v>
      </c>
      <c r="C86" s="21" t="s">
        <v>123</v>
      </c>
      <c r="D86" s="62"/>
      <c r="E86" s="63"/>
      <c r="F86" s="92"/>
      <c r="G86" s="24">
        <f>SUM(G87,G88)</f>
        <v>0</v>
      </c>
      <c r="H86" s="24">
        <f>SUM(H87,H88)</f>
        <v>0</v>
      </c>
      <c r="J86" s="29"/>
    </row>
    <row r="87" spans="1:10" s="6" customFormat="1" ht="12.75" customHeight="1" x14ac:dyDescent="0.2">
      <c r="A87" s="5"/>
      <c r="B87" s="17" t="s">
        <v>35</v>
      </c>
      <c r="C87" s="26"/>
      <c r="D87" s="27" t="s">
        <v>124</v>
      </c>
      <c r="E87" s="30"/>
      <c r="F87" s="92"/>
      <c r="G87" s="24" t="s">
        <v>24</v>
      </c>
      <c r="H87" s="24" t="s">
        <v>24</v>
      </c>
      <c r="J87" s="29"/>
    </row>
    <row r="88" spans="1:10" s="6" customFormat="1" ht="12.75" customHeight="1" x14ac:dyDescent="0.2">
      <c r="A88" s="5"/>
      <c r="B88" s="17" t="s">
        <v>37</v>
      </c>
      <c r="C88" s="26"/>
      <c r="D88" s="27" t="s">
        <v>125</v>
      </c>
      <c r="E88" s="30"/>
      <c r="F88" s="92"/>
      <c r="G88" s="24" t="s">
        <v>24</v>
      </c>
      <c r="H88" s="24" t="s">
        <v>24</v>
      </c>
      <c r="J88" s="29"/>
    </row>
    <row r="89" spans="1:10" s="6" customFormat="1" ht="12.75" customHeight="1" x14ac:dyDescent="0.2">
      <c r="A89" s="5"/>
      <c r="B89" s="1" t="s">
        <v>55</v>
      </c>
      <c r="C89" s="56" t="s">
        <v>126</v>
      </c>
      <c r="D89" s="56"/>
      <c r="E89" s="82"/>
      <c r="F89" s="92"/>
      <c r="G89" s="24" t="s">
        <v>24</v>
      </c>
      <c r="H89" s="24" t="s">
        <v>24</v>
      </c>
      <c r="J89" s="29"/>
    </row>
    <row r="90" spans="1:10" s="6" customFormat="1" ht="12.75" customHeight="1" x14ac:dyDescent="0.2">
      <c r="A90" s="5"/>
      <c r="B90" s="33" t="s">
        <v>57</v>
      </c>
      <c r="C90" s="34" t="s">
        <v>127</v>
      </c>
      <c r="D90" s="35"/>
      <c r="E90" s="36"/>
      <c r="F90" s="92"/>
      <c r="G90" s="24">
        <f>SUM(G91:G92)</f>
        <v>19679.14</v>
      </c>
      <c r="H90" s="24">
        <f>SUM(H91:H92)</f>
        <v>19174.77</v>
      </c>
      <c r="J90" s="29"/>
    </row>
    <row r="91" spans="1:10" s="6" customFormat="1" ht="12.75" customHeight="1" x14ac:dyDescent="0.2">
      <c r="A91" s="5"/>
      <c r="B91" s="17" t="s">
        <v>128</v>
      </c>
      <c r="C91" s="15"/>
      <c r="D91" s="27" t="s">
        <v>129</v>
      </c>
      <c r="E91" s="83"/>
      <c r="F91" s="91"/>
      <c r="G91" s="24">
        <v>504.37</v>
      </c>
      <c r="H91" s="24">
        <v>12498.54</v>
      </c>
      <c r="J91" s="29"/>
    </row>
    <row r="92" spans="1:10" s="6" customFormat="1" ht="12.75" customHeight="1" x14ac:dyDescent="0.2">
      <c r="A92" s="5"/>
      <c r="B92" s="17" t="s">
        <v>130</v>
      </c>
      <c r="C92" s="15"/>
      <c r="D92" s="27" t="s">
        <v>131</v>
      </c>
      <c r="E92" s="83"/>
      <c r="F92" s="91"/>
      <c r="G92" s="24">
        <v>19174.77</v>
      </c>
      <c r="H92" s="24">
        <v>6676.23</v>
      </c>
      <c r="J92" s="29"/>
    </row>
    <row r="93" spans="1:10" s="6" customFormat="1" ht="12.75" customHeight="1" x14ac:dyDescent="0.2">
      <c r="A93" s="5"/>
      <c r="B93" s="13" t="s">
        <v>132</v>
      </c>
      <c r="C93" s="79" t="s">
        <v>133</v>
      </c>
      <c r="D93" s="81"/>
      <c r="E93" s="81"/>
      <c r="F93" s="91"/>
      <c r="G93" s="18"/>
      <c r="H93" s="18"/>
      <c r="J93" s="45"/>
    </row>
    <row r="94" spans="1:10" s="6" customFormat="1" ht="25.5" customHeight="1" x14ac:dyDescent="0.2">
      <c r="A94" s="5"/>
      <c r="B94" s="13"/>
      <c r="C94" s="99" t="s">
        <v>134</v>
      </c>
      <c r="D94" s="100"/>
      <c r="E94" s="101"/>
      <c r="F94" s="92"/>
      <c r="G94" s="84">
        <f>SUM(G59,G64,G84,G93)</f>
        <v>396432.99</v>
      </c>
      <c r="H94" s="84">
        <f>SUM(H59,H64,H84,H93)</f>
        <v>395053.85</v>
      </c>
      <c r="J94" s="29"/>
    </row>
    <row r="95" spans="1:10" s="6" customFormat="1" ht="3" customHeight="1" x14ac:dyDescent="0.2">
      <c r="A95" s="5"/>
      <c r="B95" s="85"/>
      <c r="C95" s="86"/>
      <c r="D95" s="86"/>
      <c r="E95" s="86"/>
      <c r="F95" s="86"/>
    </row>
    <row r="96" spans="1:10" s="6" customFormat="1" ht="12.75" customHeight="1" x14ac:dyDescent="0.2">
      <c r="A96" s="5"/>
      <c r="B96" s="102" t="s">
        <v>1</v>
      </c>
      <c r="C96" s="102"/>
      <c r="D96" s="102"/>
      <c r="E96" s="102"/>
      <c r="F96" s="87"/>
      <c r="G96" s="103" t="s">
        <v>135</v>
      </c>
      <c r="H96" s="103"/>
    </row>
    <row r="97" spans="1:8" s="6" customFormat="1" ht="12.75" customHeight="1" x14ac:dyDescent="0.2">
      <c r="A97" s="5"/>
      <c r="B97" s="104" t="s">
        <v>136</v>
      </c>
      <c r="C97" s="104"/>
      <c r="D97" s="104"/>
      <c r="E97" s="104"/>
      <c r="F97" s="6" t="s">
        <v>137</v>
      </c>
      <c r="G97" s="105" t="s">
        <v>138</v>
      </c>
      <c r="H97" s="105"/>
    </row>
    <row r="98" spans="1:8" s="6" customFormat="1" ht="5.25" customHeight="1" x14ac:dyDescent="0.2">
      <c r="A98" s="5"/>
      <c r="B98" s="10"/>
      <c r="C98" s="10"/>
      <c r="D98" s="10"/>
      <c r="E98" s="10"/>
      <c r="F98" s="10"/>
      <c r="G98" s="10"/>
      <c r="H98" s="10"/>
    </row>
    <row r="99" spans="1:8" s="6" customFormat="1" ht="12.75" customHeight="1" x14ac:dyDescent="0.2">
      <c r="A99" s="5"/>
      <c r="B99" s="2" t="s">
        <v>2</v>
      </c>
      <c r="C99" s="3"/>
      <c r="D99" s="2"/>
      <c r="E99" s="2"/>
      <c r="F99" s="88"/>
      <c r="G99" s="106" t="s">
        <v>3</v>
      </c>
      <c r="H99" s="106"/>
    </row>
    <row r="100" spans="1:8" s="6" customFormat="1" ht="12.75" customHeight="1" x14ac:dyDescent="0.2">
      <c r="A100" s="5"/>
      <c r="B100" s="97" t="s">
        <v>139</v>
      </c>
      <c r="C100" s="97"/>
      <c r="D100" s="97"/>
      <c r="E100" s="97"/>
      <c r="F100" s="69" t="s">
        <v>137</v>
      </c>
      <c r="G100" s="98" t="s">
        <v>138</v>
      </c>
      <c r="H100" s="98"/>
    </row>
    <row r="101" spans="1:8" s="6" customFormat="1" x14ac:dyDescent="0.2">
      <c r="A101" s="5"/>
    </row>
    <row r="102" spans="1:8" s="6" customFormat="1" x14ac:dyDescent="0.2">
      <c r="A102" s="5"/>
    </row>
    <row r="103" spans="1:8" s="6" customFormat="1" x14ac:dyDescent="0.2">
      <c r="A103" s="5"/>
    </row>
    <row r="104" spans="1:8" s="6" customFormat="1" x14ac:dyDescent="0.2">
      <c r="A104" s="5"/>
    </row>
    <row r="105" spans="1:8" s="6" customFormat="1" x14ac:dyDescent="0.2">
      <c r="A105" s="5"/>
    </row>
    <row r="106" spans="1:8" s="6" customFormat="1" x14ac:dyDescent="0.2">
      <c r="A106" s="5"/>
    </row>
    <row r="107" spans="1:8" s="6" customFormat="1" x14ac:dyDescent="0.2">
      <c r="A107" s="5"/>
    </row>
    <row r="108" spans="1:8" s="6" customFormat="1" x14ac:dyDescent="0.2">
      <c r="A108" s="5"/>
    </row>
    <row r="109" spans="1:8" s="6" customFormat="1" x14ac:dyDescent="0.2">
      <c r="A109" s="5"/>
    </row>
    <row r="110" spans="1:8" s="6" customFormat="1" x14ac:dyDescent="0.2">
      <c r="A110" s="5"/>
    </row>
    <row r="111" spans="1:8" s="6" customFormat="1" x14ac:dyDescent="0.2">
      <c r="A111" s="5"/>
    </row>
    <row r="112" spans="1:8" s="6" customFormat="1" x14ac:dyDescent="0.2">
      <c r="A112" s="5"/>
    </row>
    <row r="113" spans="1:1" s="6" customFormat="1" x14ac:dyDescent="0.2">
      <c r="A113" s="5"/>
    </row>
    <row r="114" spans="1:1" s="6" customFormat="1" x14ac:dyDescent="0.2">
      <c r="A114" s="5"/>
    </row>
    <row r="115" spans="1:1" s="6" customFormat="1" x14ac:dyDescent="0.2">
      <c r="A115" s="5"/>
    </row>
    <row r="116" spans="1:1" s="6" customFormat="1" x14ac:dyDescent="0.2">
      <c r="A116" s="5"/>
    </row>
    <row r="117" spans="1:1" s="6" customFormat="1" x14ac:dyDescent="0.2">
      <c r="A117" s="5"/>
    </row>
    <row r="118" spans="1:1" s="6" customFormat="1" x14ac:dyDescent="0.2">
      <c r="A118" s="5"/>
    </row>
    <row r="119" spans="1:1" s="6" customFormat="1" ht="15" x14ac:dyDescent="0.25">
      <c r="A119"/>
    </row>
  </sheetData>
  <mergeCells count="26">
    <mergeCell ref="B8:H8"/>
    <mergeCell ref="B1:H1"/>
    <mergeCell ref="F2:H2"/>
    <mergeCell ref="F3:H3"/>
    <mergeCell ref="B5:H6"/>
    <mergeCell ref="B7:H7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100:E100"/>
    <mergeCell ref="G100:H100"/>
    <mergeCell ref="C94:E94"/>
    <mergeCell ref="B96:E96"/>
    <mergeCell ref="G96:H96"/>
    <mergeCell ref="B97:E97"/>
    <mergeCell ref="G97:H97"/>
    <mergeCell ref="G99:H99"/>
  </mergeCells>
  <pageMargins left="0.7" right="0.7" top="0.75" bottom="0.75" header="0.3" footer="0.3"/>
  <pageSetup paperSize="9" scale="5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Finansinįs būklės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Šakinienė</dc:creator>
  <cp:lastModifiedBy>Darbo</cp:lastModifiedBy>
  <cp:lastPrinted>2022-05-16T10:34:22Z</cp:lastPrinted>
  <dcterms:created xsi:type="dcterms:W3CDTF">2015-06-05T18:19:34Z</dcterms:created>
  <dcterms:modified xsi:type="dcterms:W3CDTF">2022-05-16T11:45:09Z</dcterms:modified>
</cp:coreProperties>
</file>