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Fin atask.  21-06-30\"/>
    </mc:Choice>
  </mc:AlternateContent>
  <xr:revisionPtr revIDLastSave="0" documentId="13_ncr:1_{A902E2FC-FAFF-42F6-9BD7-AD72BD965E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0" i="1" l="1"/>
  <c r="G84" i="1" s="1"/>
  <c r="F90" i="1"/>
  <c r="G86" i="1"/>
  <c r="F86" i="1"/>
  <c r="F84" i="1" s="1"/>
  <c r="G75" i="1"/>
  <c r="F75" i="1"/>
  <c r="G69" i="1"/>
  <c r="G64" i="1" s="1"/>
  <c r="G94" i="1" s="1"/>
  <c r="F69" i="1"/>
  <c r="G65" i="1"/>
  <c r="F65" i="1"/>
  <c r="F64" i="1" s="1"/>
  <c r="G59" i="1"/>
  <c r="F59" i="1"/>
  <c r="G49" i="1"/>
  <c r="F49" i="1"/>
  <c r="G42" i="1"/>
  <c r="G41" i="1" s="1"/>
  <c r="F42" i="1"/>
  <c r="F41" i="1"/>
  <c r="G27" i="1"/>
  <c r="G20" i="1" s="1"/>
  <c r="F27" i="1"/>
  <c r="G21" i="1"/>
  <c r="F21" i="1"/>
  <c r="F20" i="1" s="1"/>
  <c r="F58" i="1" s="1"/>
  <c r="G58" i="1" l="1"/>
  <c r="F9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Autorius</author>
  </authors>
  <commentList>
    <comment ref="F39" authorId="0" shapeId="0" xr:uid="{0C552D5C-687B-46FD-8E3B-7108C5F84031}">
      <text>
        <r>
          <rPr>
            <sz val="9"/>
            <color indexed="81"/>
            <rFont val="Tahoma"/>
            <family val="2"/>
            <charset val="186"/>
          </rPr>
          <t>#02_1_G39#</t>
        </r>
      </text>
    </comment>
    <comment ref="F68" authorId="0" shapeId="0" xr:uid="{91B667F2-E6D3-49B1-82FB-A075B11B7433}">
      <text>
        <r>
          <rPr>
            <sz val="9"/>
            <color indexed="81"/>
            <rFont val="Tahoma"/>
            <family val="2"/>
            <charset val="186"/>
          </rPr>
          <t>#02_1_G68#</t>
        </r>
      </text>
    </comment>
    <comment ref="F74" authorId="0" shapeId="0" xr:uid="{B7F241DC-8887-40DD-9378-B2A26ABA46C4}">
      <text>
        <r>
          <rPr>
            <sz val="9"/>
            <color indexed="81"/>
            <rFont val="Tahoma"/>
            <family val="2"/>
            <charset val="186"/>
          </rPr>
          <t>#02_1_G74#</t>
        </r>
      </text>
    </comment>
    <comment ref="F76" authorId="0" shapeId="0" xr:uid="{2189F3AE-0D7E-412B-B981-099FD04AD157}">
      <text>
        <r>
          <rPr>
            <sz val="9"/>
            <color indexed="81"/>
            <rFont val="Tahoma"/>
            <family val="2"/>
            <charset val="186"/>
          </rPr>
          <t>#02_1_G76#</t>
        </r>
      </text>
    </comment>
    <comment ref="F77" authorId="0" shapeId="0" xr:uid="{82C160AE-DC1C-4D6B-AF64-FD0E0081ED1F}">
      <text>
        <r>
          <rPr>
            <sz val="9"/>
            <color indexed="81"/>
            <rFont val="Tahoma"/>
            <family val="2"/>
            <charset val="186"/>
          </rPr>
          <t>#02_1_G77#</t>
        </r>
      </text>
    </comment>
    <comment ref="F78" authorId="0" shapeId="0" xr:uid="{59F0D457-1278-414E-958E-14E17138FF5F}">
      <text>
        <r>
          <rPr>
            <sz val="9"/>
            <color indexed="81"/>
            <rFont val="Tahoma"/>
            <family val="2"/>
            <charset val="186"/>
          </rPr>
          <t>#02_1_G78#</t>
        </r>
      </text>
    </comment>
  </commentList>
</comments>
</file>

<file path=xl/sharedStrings.xml><?xml version="1.0" encoding="utf-8"?>
<sst xmlns="http://schemas.openxmlformats.org/spreadsheetml/2006/main" count="184" uniqueCount="149">
  <si>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</si>
  <si>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</si>
  <si>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</si>
  <si>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Gargždų lopšelis - darželis "Saulutė"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</si>
  <si>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</si>
  <si>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191789357, Vingio g. 4, Gargždai</t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</si>
  <si>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</si>
  <si>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t>FINANSINĖS BŪKLĖS ATASKAITA</t>
  </si>
  <si>
    <t>PAGAL  2021.06.30 D. DUOMENIS</t>
  </si>
  <si>
    <t xml:space="preserve">2021.07.28 Nr.     </t>
  </si>
  <si>
    <t>(data)</t>
  </si>
  <si>
    <t>Pateikimo valiuta ir tikslumas: eurais arba tūkstančiais eurų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</si>
  <si>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</si>
  <si>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</si>
  <si>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</si>
  <si>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</si>
  <si>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</si>
  <si>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</si>
  <si>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</si>
  <si>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</si>
  <si>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</si>
  <si>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P03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</si>
  <si>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</si>
  <si>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</si>
  <si>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</si>
  <si>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</si>
  <si>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</si>
  <si>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</si>
  <si>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</si>
  <si>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</si>
  <si>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</si>
  <si>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</si>
  <si>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</si>
  <si>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</si>
  <si>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P04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</si>
  <si>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</si>
  <si>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</si>
  <si>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</si>
  <si>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</si>
  <si>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</si>
  <si>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</si>
  <si>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</si>
  <si>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</si>
  <si>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</si>
  <si>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</si>
  <si>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</si>
  <si>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</si>
  <si>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</si>
  <si>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</si>
  <si>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</si>
  <si>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</si>
  <si>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</si>
  <si>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r>
      <t>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</si>
  <si>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>II.10</t>
  </si>
  <si>
    <t>Nebaigta statyba ir išankstiniai mokėjimai</t>
  </si>
  <si>
    <t>III.</t>
  </si>
  <si>
    <t>Ilgalaikis finansinis turtas</t>
  </si>
  <si>
    <t>IV.</t>
  </si>
  <si>
    <t>Mineraliniai ištekliai ir kitas ilgalaikis turtas</t>
  </si>
  <si>
    <t>B.</t>
  </si>
  <si>
    <t>BIOLOGINIS TURTAS</t>
  </si>
  <si>
    <t>C.</t>
  </si>
  <si>
    <t>TRUMPALAIKIS TURTAS</t>
  </si>
  <si>
    <t>Atsargos</t>
  </si>
  <si>
    <t>P08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</si>
  <si>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</si>
  <si>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</si>
  <si>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</si>
  <si>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</si>
  <si>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</si>
  <si>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</si>
  <si>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</si>
  <si>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P10</t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</si>
  <si>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</si>
  <si>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</si>
  <si>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</si>
  <si>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</si>
  <si>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</si>
  <si>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</si>
  <si>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</si>
  <si>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</si>
  <si>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</si>
  <si>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</si>
  <si>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</si>
  <si>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</si>
  <si>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</si>
  <si>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</si>
  <si>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>Pinigai ir pinigų ekvivalentai</t>
  </si>
  <si>
    <t>P11</t>
  </si>
  <si>
    <t>IŠ VISO TURTO:</t>
  </si>
  <si>
    <t>D.</t>
  </si>
  <si>
    <t>FINANSAVIMO SUMOS</t>
  </si>
  <si>
    <t>P12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</si>
  <si>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</si>
  <si>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</si>
  <si>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</si>
  <si>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</si>
  <si>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</si>
  <si>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</si>
  <si>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</si>
  <si>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</si>
  <si>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</si>
  <si>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</si>
  <si>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</si>
  <si>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</si>
  <si>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</si>
  <si>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</si>
  <si>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</si>
  <si>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</si>
  <si>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</si>
  <si>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</si>
  <si>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</si>
  <si>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</si>
  <si>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</si>
  <si>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</si>
  <si>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</si>
  <si>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</si>
  <si>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</si>
  <si>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</si>
  <si>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P17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</si>
  <si>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</si>
  <si>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</si>
  <si>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</si>
  <si>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</si>
  <si>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</si>
  <si>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</si>
  <si>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</si>
  <si>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P18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</si>
  <si>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</si>
  <si>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</si>
  <si>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</si>
  <si>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</si>
  <si>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</si>
  <si>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</si>
  <si>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</si>
  <si>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</si>
  <si>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</si>
  <si>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</si>
  <si>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</si>
  <si>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</si>
  <si>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</si>
  <si>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Direktorė</t>
  </si>
  <si>
    <t>Lina Petrauskienė</t>
  </si>
  <si>
    <t>(viešojo sektoriaus subjekto vadovas arba jo įgaliotas administracijos vadovas)</t>
  </si>
  <si>
    <t>(parašas)</t>
  </si>
  <si>
    <t>(vardas ir pavardė)</t>
  </si>
  <si>
    <t>Vyr. buhalterė</t>
  </si>
  <si>
    <t>Ilona Šakinienė</t>
  </si>
  <si>
    <t xml:space="preserve">        (vyriausiasis buhalteris (buhalteris)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</si>
</sst>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charset val="186"/>
    </font>
    <font>
      <b/>
      <sz val="10"/>
      <name val="Arial"/>
      <charset val="186"/>
    </font>
    <font>
      <u/>
      <sz val="10"/>
      <name val="Times New Roman"/>
      <family val="1"/>
      <charset val="186"/>
    </font>
    <font>
      <u/>
      <sz val="10"/>
      <name val="Arial"/>
      <charset val="186"/>
    </font>
    <font>
      <sz val="10"/>
      <name val="Arial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name val="Arial"/>
    </font>
    <font>
      <sz val="9"/>
      <color indexed="81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wrapText="1"/>
    </xf>
    <xf numFmtId="0" fontId="4" fillId="0" borderId="0" xfId="0" applyFont="1"/>
    <xf numFmtId="0" fontId="3" fillId="2" borderId="0" xfId="0" applyFont="1" applyFill="1" applyAlignment="1">
      <alignment vertical="center" wrapText="1"/>
    </xf>
    <xf numFmtId="0" fontId="4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right" vertical="center"/>
    </xf>
    <xf numFmtId="2" fontId="2" fillId="2" borderId="0" xfId="0" applyNumberFormat="1" applyFont="1" applyFill="1" applyAlignment="1">
      <alignment horizontal="righ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>
      <alignment horizontal="right" vertical="center"/>
    </xf>
    <xf numFmtId="2" fontId="1" fillId="2" borderId="0" xfId="0" applyNumberFormat="1" applyFont="1" applyFill="1" applyAlignment="1">
      <alignment horizontal="righ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 wrapText="1"/>
    </xf>
    <xf numFmtId="16" fontId="1" fillId="2" borderId="4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6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16" fontId="1" fillId="2" borderId="2" xfId="0" quotePrefix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2" fontId="2" fillId="2" borderId="0" xfId="0" applyNumberFormat="1" applyFont="1" applyFill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16" fontId="1" fillId="0" borderId="2" xfId="0" applyNumberFormat="1" applyFont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/>
    </xf>
    <xf numFmtId="0" fontId="1" fillId="2" borderId="5" xfId="0" quotePrefix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2" fontId="1" fillId="2" borderId="2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3"/>
  <sheetViews>
    <sheetView tabSelected="1" workbookViewId="0">
      <selection activeCell="A9" sqref="A9:G9"/>
    </sheetView>
  </sheetViews>
  <sheetFormatPr defaultColWidth="9.109375" defaultRowHeight="13.2" x14ac:dyDescent="0.3"/>
  <cols>
    <col min="1" max="1" width="10.5546875" style="1" customWidth="1"/>
    <col min="2" max="2" width="3.109375" style="2" customWidth="1"/>
    <col min="3" max="3" width="2.6640625" style="2" customWidth="1"/>
    <col min="4" max="4" width="33.109375" style="2" customWidth="1"/>
    <col min="5" max="5" width="7.6640625" style="2" customWidth="1"/>
    <col min="6" max="6" width="11.88671875" style="1" customWidth="1"/>
    <col min="7" max="7" width="12.88671875" style="1" customWidth="1"/>
    <col min="8" max="8" width="5.33203125" style="1" customWidth="1"/>
    <col min="9" max="9" width="55.109375" style="1" customWidth="1"/>
    <col min="10" max="16384" width="9.109375" style="1"/>
  </cols>
  <sheetData>
    <row r="1" spans="1:7" x14ac:dyDescent="0.3">
      <c r="E1" s="3"/>
    </row>
    <row r="2" spans="1:7" x14ac:dyDescent="0.25">
      <c r="E2" s="4" t="s">
        <v>0</v>
      </c>
      <c r="F2" s="5"/>
      <c r="G2" s="5"/>
    </row>
    <row r="3" spans="1:7" x14ac:dyDescent="0.3">
      <c r="E3" s="6" t="s">
        <v>1</v>
      </c>
      <c r="F3" s="7"/>
      <c r="G3" s="7"/>
    </row>
    <row r="5" spans="1:7" x14ac:dyDescent="0.3">
      <c r="A5" s="8" t="s">
        <v>2</v>
      </c>
      <c r="B5" s="9"/>
      <c r="C5" s="9"/>
      <c r="D5" s="9"/>
      <c r="E5" s="9"/>
      <c r="F5" s="10"/>
      <c r="G5" s="10"/>
    </row>
    <row r="6" spans="1:7" x14ac:dyDescent="0.3">
      <c r="A6" s="11"/>
      <c r="B6" s="11"/>
      <c r="C6" s="11"/>
      <c r="D6" s="11"/>
      <c r="E6" s="11"/>
      <c r="F6" s="11"/>
      <c r="G6" s="11"/>
    </row>
    <row r="7" spans="1:7" ht="14.4" x14ac:dyDescent="0.3">
      <c r="A7" s="12" t="s">
        <v>3</v>
      </c>
      <c r="B7" s="13"/>
      <c r="C7" s="13"/>
      <c r="D7" s="13"/>
      <c r="E7" s="13"/>
      <c r="F7" s="14"/>
      <c r="G7" s="14"/>
    </row>
    <row r="8" spans="1:7" ht="14.4" x14ac:dyDescent="0.3">
      <c r="A8" s="15" t="s">
        <v>4</v>
      </c>
      <c r="B8" s="16"/>
      <c r="C8" s="16"/>
      <c r="D8" s="16"/>
      <c r="E8" s="16"/>
      <c r="F8" s="10"/>
      <c r="G8" s="10"/>
    </row>
    <row r="9" spans="1:7" ht="12.75" customHeight="1" x14ac:dyDescent="0.3">
      <c r="A9" s="12" t="s">
        <v>5</v>
      </c>
      <c r="B9" s="13"/>
      <c r="C9" s="13"/>
      <c r="D9" s="13"/>
      <c r="E9" s="13"/>
      <c r="F9" s="14"/>
      <c r="G9" s="14"/>
    </row>
    <row r="10" spans="1:7" x14ac:dyDescent="0.3">
      <c r="A10" s="17" t="s">
        <v>6</v>
      </c>
      <c r="B10" s="18"/>
      <c r="C10" s="18"/>
      <c r="D10" s="18"/>
      <c r="E10" s="18"/>
      <c r="F10" s="19"/>
      <c r="G10" s="19"/>
    </row>
    <row r="11" spans="1:7" x14ac:dyDescent="0.3">
      <c r="A11" s="19"/>
      <c r="B11" s="19"/>
      <c r="C11" s="19"/>
      <c r="D11" s="19"/>
      <c r="E11" s="19"/>
      <c r="F11" s="19"/>
      <c r="G11" s="19"/>
    </row>
    <row r="12" spans="1:7" ht="14.4" x14ac:dyDescent="0.3">
      <c r="A12" s="20"/>
      <c r="B12" s="10"/>
      <c r="C12" s="10"/>
      <c r="D12" s="10"/>
      <c r="E12" s="10"/>
    </row>
    <row r="13" spans="1:7" x14ac:dyDescent="0.3">
      <c r="A13" s="8" t="s">
        <v>7</v>
      </c>
      <c r="B13" s="9"/>
      <c r="C13" s="9"/>
      <c r="D13" s="9"/>
      <c r="E13" s="9"/>
      <c r="F13" s="21"/>
      <c r="G13" s="21"/>
    </row>
    <row r="14" spans="1:7" x14ac:dyDescent="0.3">
      <c r="A14" s="8" t="s">
        <v>8</v>
      </c>
      <c r="B14" s="9"/>
      <c r="C14" s="9"/>
      <c r="D14" s="9"/>
      <c r="E14" s="9"/>
      <c r="F14" s="21"/>
      <c r="G14" s="21"/>
    </row>
    <row r="15" spans="1:7" x14ac:dyDescent="0.3">
      <c r="A15" s="22"/>
      <c r="B15" s="23"/>
      <c r="C15" s="23"/>
      <c r="D15" s="23"/>
      <c r="E15" s="23"/>
      <c r="F15" s="24"/>
      <c r="G15" s="24"/>
    </row>
    <row r="16" spans="1:7" x14ac:dyDescent="0.3">
      <c r="A16" s="25" t="s">
        <v>9</v>
      </c>
      <c r="B16" s="26"/>
      <c r="C16" s="26"/>
      <c r="D16" s="26"/>
      <c r="E16" s="26"/>
      <c r="F16" s="27"/>
      <c r="G16" s="27"/>
    </row>
    <row r="17" spans="1:9" x14ac:dyDescent="0.3">
      <c r="A17" s="15" t="s">
        <v>10</v>
      </c>
      <c r="B17" s="15"/>
      <c r="C17" s="15"/>
      <c r="D17" s="15"/>
      <c r="E17" s="15"/>
      <c r="F17" s="28"/>
      <c r="G17" s="28"/>
    </row>
    <row r="18" spans="1:9" ht="12.75" customHeight="1" x14ac:dyDescent="0.3">
      <c r="A18" s="22"/>
      <c r="B18" s="29"/>
      <c r="C18" s="29"/>
      <c r="D18" s="30" t="s">
        <v>11</v>
      </c>
      <c r="E18" s="30"/>
      <c r="F18" s="30"/>
      <c r="G18" s="30"/>
    </row>
    <row r="19" spans="1:9" ht="67.5" customHeight="1" x14ac:dyDescent="0.3">
      <c r="A19" s="31" t="s">
        <v>12</v>
      </c>
      <c r="B19" s="32" t="s">
        <v>13</v>
      </c>
      <c r="C19" s="33"/>
      <c r="D19" s="34"/>
      <c r="E19" s="35" t="s">
        <v>14</v>
      </c>
      <c r="F19" s="36" t="s">
        <v>15</v>
      </c>
      <c r="G19" s="36" t="s">
        <v>16</v>
      </c>
      <c r="I19" s="22"/>
    </row>
    <row r="20" spans="1:9" s="2" customFormat="1" ht="12.75" customHeight="1" x14ac:dyDescent="0.3">
      <c r="A20" s="36" t="s">
        <v>17</v>
      </c>
      <c r="B20" s="37" t="s">
        <v>18</v>
      </c>
      <c r="C20" s="38"/>
      <c r="D20" s="39"/>
      <c r="E20" s="40"/>
      <c r="F20" s="41">
        <f>SUM(F21,F27,F38,F39)</f>
        <v>303529.62999999995</v>
      </c>
      <c r="G20" s="41">
        <f>SUM(G21,G27,G38,G39)</f>
        <v>300577.89</v>
      </c>
      <c r="I20" s="42"/>
    </row>
    <row r="21" spans="1:9" s="2" customFormat="1" ht="12.75" customHeight="1" x14ac:dyDescent="0.3">
      <c r="A21" s="43" t="s">
        <v>19</v>
      </c>
      <c r="B21" s="44" t="s">
        <v>20</v>
      </c>
      <c r="C21" s="45"/>
      <c r="D21" s="46"/>
      <c r="E21" s="40" t="s">
        <v>21</v>
      </c>
      <c r="F21" s="47">
        <f>SUM(F22:F26)</f>
        <v>0.28999999999996362</v>
      </c>
      <c r="G21" s="47">
        <f>SUM(G22:G26)</f>
        <v>0.28999999999996362</v>
      </c>
      <c r="I21" s="48"/>
    </row>
    <row r="22" spans="1:9" s="2" customFormat="1" ht="12.75" customHeight="1" x14ac:dyDescent="0.3">
      <c r="A22" s="40" t="s">
        <v>22</v>
      </c>
      <c r="B22" s="49"/>
      <c r="C22" s="50" t="s">
        <v>23</v>
      </c>
      <c r="D22" s="51"/>
      <c r="E22" s="52"/>
      <c r="F22" s="47"/>
      <c r="G22" s="47"/>
      <c r="I22" s="53"/>
    </row>
    <row r="23" spans="1:9" s="2" customFormat="1" ht="12.75" customHeight="1" x14ac:dyDescent="0.3">
      <c r="A23" s="40" t="s">
        <v>24</v>
      </c>
      <c r="B23" s="49"/>
      <c r="C23" s="50" t="s">
        <v>25</v>
      </c>
      <c r="D23" s="54"/>
      <c r="E23" s="55"/>
      <c r="F23" s="47"/>
      <c r="G23" s="47"/>
      <c r="I23" s="53"/>
    </row>
    <row r="24" spans="1:9" s="2" customFormat="1" ht="12.75" customHeight="1" x14ac:dyDescent="0.3">
      <c r="A24" s="40" t="s">
        <v>26</v>
      </c>
      <c r="B24" s="49"/>
      <c r="C24" s="50" t="s">
        <v>27</v>
      </c>
      <c r="D24" s="54"/>
      <c r="E24" s="55"/>
      <c r="F24" s="47">
        <v>0.28999999999996362</v>
      </c>
      <c r="G24" s="47">
        <v>0.28999999999996362</v>
      </c>
      <c r="I24" s="53"/>
    </row>
    <row r="25" spans="1:9" s="2" customFormat="1" ht="12.75" customHeight="1" x14ac:dyDescent="0.3">
      <c r="A25" s="40" t="s">
        <v>28</v>
      </c>
      <c r="B25" s="49"/>
      <c r="C25" s="50" t="s">
        <v>29</v>
      </c>
      <c r="D25" s="54"/>
      <c r="E25" s="43"/>
      <c r="F25" s="47"/>
      <c r="G25" s="47"/>
      <c r="I25" s="53"/>
    </row>
    <row r="26" spans="1:9" s="2" customFormat="1" ht="12.75" customHeight="1" x14ac:dyDescent="0.3">
      <c r="A26" s="56" t="s">
        <v>30</v>
      </c>
      <c r="B26" s="49"/>
      <c r="C26" s="57" t="s">
        <v>31</v>
      </c>
      <c r="D26" s="51"/>
      <c r="E26" s="43"/>
      <c r="F26" s="47"/>
      <c r="G26" s="47"/>
      <c r="I26" s="53"/>
    </row>
    <row r="27" spans="1:9" s="2" customFormat="1" ht="12.75" customHeight="1" x14ac:dyDescent="0.3">
      <c r="A27" s="58" t="s">
        <v>32</v>
      </c>
      <c r="B27" s="59" t="s">
        <v>33</v>
      </c>
      <c r="C27" s="60"/>
      <c r="D27" s="61"/>
      <c r="E27" s="43" t="s">
        <v>34</v>
      </c>
      <c r="F27" s="47">
        <f>SUM(F28:F37)</f>
        <v>303529.33999999997</v>
      </c>
      <c r="G27" s="47">
        <f>SUM(G28:G37)</f>
        <v>300577.60000000003</v>
      </c>
      <c r="I27" s="53"/>
    </row>
    <row r="28" spans="1:9" s="2" customFormat="1" ht="12.75" customHeight="1" x14ac:dyDescent="0.3">
      <c r="A28" s="40" t="s">
        <v>35</v>
      </c>
      <c r="B28" s="49"/>
      <c r="C28" s="50" t="s">
        <v>36</v>
      </c>
      <c r="D28" s="54"/>
      <c r="E28" s="55"/>
      <c r="F28" s="47"/>
      <c r="G28" s="47"/>
      <c r="I28" s="53"/>
    </row>
    <row r="29" spans="1:9" s="2" customFormat="1" ht="12.75" customHeight="1" x14ac:dyDescent="0.3">
      <c r="A29" s="40" t="s">
        <v>37</v>
      </c>
      <c r="B29" s="49"/>
      <c r="C29" s="50" t="s">
        <v>38</v>
      </c>
      <c r="D29" s="54"/>
      <c r="E29" s="55"/>
      <c r="F29" s="47">
        <v>272881.5</v>
      </c>
      <c r="G29" s="47">
        <v>276540.30000000005</v>
      </c>
      <c r="I29" s="53"/>
    </row>
    <row r="30" spans="1:9" s="2" customFormat="1" ht="12.75" customHeight="1" x14ac:dyDescent="0.3">
      <c r="A30" s="40" t="s">
        <v>39</v>
      </c>
      <c r="B30" s="49"/>
      <c r="C30" s="50" t="s">
        <v>40</v>
      </c>
      <c r="D30" s="54"/>
      <c r="E30" s="55"/>
      <c r="F30" s="47">
        <v>4317.04</v>
      </c>
      <c r="G30" s="47">
        <v>5469.2</v>
      </c>
      <c r="I30" s="53"/>
    </row>
    <row r="31" spans="1:9" s="2" customFormat="1" ht="12.75" customHeight="1" x14ac:dyDescent="0.3">
      <c r="A31" s="40" t="s">
        <v>41</v>
      </c>
      <c r="B31" s="49"/>
      <c r="C31" s="50" t="s">
        <v>42</v>
      </c>
      <c r="D31" s="54"/>
      <c r="E31" s="55"/>
      <c r="F31" s="47"/>
      <c r="G31" s="47"/>
      <c r="I31" s="53"/>
    </row>
    <row r="32" spans="1:9" s="2" customFormat="1" ht="12.75" customHeight="1" x14ac:dyDescent="0.3">
      <c r="A32" s="40" t="s">
        <v>43</v>
      </c>
      <c r="B32" s="49"/>
      <c r="C32" s="50" t="s">
        <v>44</v>
      </c>
      <c r="D32" s="54"/>
      <c r="E32" s="55"/>
      <c r="F32" s="47">
        <v>7806.7400000000016</v>
      </c>
      <c r="G32" s="47">
        <v>8530.73</v>
      </c>
      <c r="I32" s="53"/>
    </row>
    <row r="33" spans="1:9" s="2" customFormat="1" ht="12.75" customHeight="1" x14ac:dyDescent="0.3">
      <c r="A33" s="40" t="s">
        <v>45</v>
      </c>
      <c r="B33" s="49"/>
      <c r="C33" s="50" t="s">
        <v>46</v>
      </c>
      <c r="D33" s="54"/>
      <c r="E33" s="55"/>
      <c r="F33" s="47"/>
      <c r="G33" s="47"/>
      <c r="I33" s="53"/>
    </row>
    <row r="34" spans="1:9" s="2" customFormat="1" ht="12.75" customHeight="1" x14ac:dyDescent="0.3">
      <c r="A34" s="40" t="s">
        <v>47</v>
      </c>
      <c r="B34" s="49"/>
      <c r="C34" s="50" t="s">
        <v>48</v>
      </c>
      <c r="D34" s="54"/>
      <c r="E34" s="55"/>
      <c r="F34" s="47"/>
      <c r="G34" s="47"/>
      <c r="I34" s="53"/>
    </row>
    <row r="35" spans="1:9" s="2" customFormat="1" ht="12.75" customHeight="1" x14ac:dyDescent="0.3">
      <c r="A35" s="40" t="s">
        <v>49</v>
      </c>
      <c r="B35" s="49"/>
      <c r="C35" s="50" t="s">
        <v>50</v>
      </c>
      <c r="D35" s="54"/>
      <c r="E35" s="55"/>
      <c r="F35" s="47">
        <v>1057.5800000000008</v>
      </c>
      <c r="G35" s="47">
        <v>1.45</v>
      </c>
      <c r="I35" s="53"/>
    </row>
    <row r="36" spans="1:9" s="2" customFormat="1" ht="12.75" customHeight="1" x14ac:dyDescent="0.3">
      <c r="A36" s="40" t="s">
        <v>51</v>
      </c>
      <c r="B36" s="62"/>
      <c r="C36" s="63" t="s">
        <v>52</v>
      </c>
      <c r="D36" s="64"/>
      <c r="E36" s="55"/>
      <c r="F36" s="47">
        <v>17466.48</v>
      </c>
      <c r="G36" s="47">
        <v>10035.92</v>
      </c>
      <c r="I36" s="53"/>
    </row>
    <row r="37" spans="1:9" s="2" customFormat="1" ht="12.75" customHeight="1" x14ac:dyDescent="0.3">
      <c r="A37" s="40" t="s">
        <v>53</v>
      </c>
      <c r="B37" s="49"/>
      <c r="C37" s="50" t="s">
        <v>54</v>
      </c>
      <c r="D37" s="54"/>
      <c r="E37" s="43"/>
      <c r="F37" s="47"/>
      <c r="G37" s="47"/>
      <c r="I37" s="53"/>
    </row>
    <row r="38" spans="1:9" s="2" customFormat="1" ht="12.75" customHeight="1" x14ac:dyDescent="0.3">
      <c r="A38" s="43" t="s">
        <v>55</v>
      </c>
      <c r="B38" s="65" t="s">
        <v>56</v>
      </c>
      <c r="C38" s="65"/>
      <c r="D38" s="66"/>
      <c r="E38" s="43"/>
      <c r="F38" s="47"/>
      <c r="G38" s="47"/>
      <c r="I38" s="53"/>
    </row>
    <row r="39" spans="1:9" s="2" customFormat="1" ht="12.75" customHeight="1" x14ac:dyDescent="0.3">
      <c r="A39" s="43" t="s">
        <v>57</v>
      </c>
      <c r="B39" s="65" t="s">
        <v>58</v>
      </c>
      <c r="C39" s="65"/>
      <c r="D39" s="66"/>
      <c r="E39" s="67"/>
      <c r="F39" s="47"/>
      <c r="G39" s="47"/>
      <c r="I39" s="53"/>
    </row>
    <row r="40" spans="1:9" s="2" customFormat="1" ht="12.75" customHeight="1" x14ac:dyDescent="0.3">
      <c r="A40" s="36" t="s">
        <v>59</v>
      </c>
      <c r="B40" s="37" t="s">
        <v>60</v>
      </c>
      <c r="C40" s="38"/>
      <c r="D40" s="39"/>
      <c r="E40" s="55"/>
      <c r="F40" s="47"/>
      <c r="G40" s="47"/>
      <c r="I40" s="53"/>
    </row>
    <row r="41" spans="1:9" s="2" customFormat="1" ht="12.75" customHeight="1" x14ac:dyDescent="0.3">
      <c r="A41" s="31" t="s">
        <v>61</v>
      </c>
      <c r="B41" s="68" t="s">
        <v>62</v>
      </c>
      <c r="C41" s="69"/>
      <c r="D41" s="70"/>
      <c r="E41" s="43"/>
      <c r="F41" s="41">
        <f>SUM(F42,F48,F49,F56,F57)</f>
        <v>127379.34000000005</v>
      </c>
      <c r="G41" s="41">
        <f>SUM(G42,G48,G49,G56,G57)</f>
        <v>80036.490000000107</v>
      </c>
      <c r="I41" s="71"/>
    </row>
    <row r="42" spans="1:9" s="2" customFormat="1" ht="12.75" customHeight="1" x14ac:dyDescent="0.3">
      <c r="A42" s="72" t="s">
        <v>19</v>
      </c>
      <c r="B42" s="73" t="s">
        <v>63</v>
      </c>
      <c r="C42" s="74"/>
      <c r="D42" s="75"/>
      <c r="E42" s="43" t="s">
        <v>64</v>
      </c>
      <c r="F42" s="47">
        <f>SUM(F43:F47)</f>
        <v>2298.9999999999995</v>
      </c>
      <c r="G42" s="47">
        <f>SUM(G43:G47)</f>
        <v>2321.0599999999977</v>
      </c>
      <c r="I42" s="53"/>
    </row>
    <row r="43" spans="1:9" s="2" customFormat="1" ht="12.75" customHeight="1" x14ac:dyDescent="0.3">
      <c r="A43" s="76" t="s">
        <v>22</v>
      </c>
      <c r="B43" s="62"/>
      <c r="C43" s="63" t="s">
        <v>65</v>
      </c>
      <c r="D43" s="64"/>
      <c r="E43" s="55"/>
      <c r="F43" s="47"/>
      <c r="G43" s="47"/>
      <c r="I43" s="53"/>
    </row>
    <row r="44" spans="1:9" s="2" customFormat="1" ht="12.75" customHeight="1" x14ac:dyDescent="0.3">
      <c r="A44" s="76" t="s">
        <v>24</v>
      </c>
      <c r="B44" s="62"/>
      <c r="C44" s="63" t="s">
        <v>66</v>
      </c>
      <c r="D44" s="64"/>
      <c r="E44" s="55"/>
      <c r="F44" s="47">
        <v>2298.9999999999995</v>
      </c>
      <c r="G44" s="47">
        <v>2321.0599999999977</v>
      </c>
      <c r="I44" s="53"/>
    </row>
    <row r="45" spans="1:9" s="2" customFormat="1" x14ac:dyDescent="0.3">
      <c r="A45" s="76" t="s">
        <v>26</v>
      </c>
      <c r="B45" s="62"/>
      <c r="C45" s="63" t="s">
        <v>67</v>
      </c>
      <c r="D45" s="64"/>
      <c r="E45" s="55"/>
      <c r="F45" s="47"/>
      <c r="G45" s="47"/>
      <c r="I45" s="53"/>
    </row>
    <row r="46" spans="1:9" s="2" customFormat="1" x14ac:dyDescent="0.3">
      <c r="A46" s="76" t="s">
        <v>28</v>
      </c>
      <c r="B46" s="62"/>
      <c r="C46" s="63" t="s">
        <v>68</v>
      </c>
      <c r="D46" s="64"/>
      <c r="E46" s="55"/>
      <c r="F46" s="47"/>
      <c r="G46" s="47"/>
      <c r="I46" s="53"/>
    </row>
    <row r="47" spans="1:9" s="2" customFormat="1" ht="12.75" customHeight="1" x14ac:dyDescent="0.3">
      <c r="A47" s="76" t="s">
        <v>30</v>
      </c>
      <c r="B47" s="69"/>
      <c r="C47" s="77" t="s">
        <v>69</v>
      </c>
      <c r="D47" s="78"/>
      <c r="E47" s="55"/>
      <c r="F47" s="47"/>
      <c r="G47" s="47"/>
      <c r="I47" s="53"/>
    </row>
    <row r="48" spans="1:9" s="2" customFormat="1" ht="12.75" customHeight="1" x14ac:dyDescent="0.3">
      <c r="A48" s="72" t="s">
        <v>32</v>
      </c>
      <c r="B48" s="79" t="s">
        <v>70</v>
      </c>
      <c r="C48" s="80"/>
      <c r="D48" s="81"/>
      <c r="E48" s="43"/>
      <c r="F48" s="47"/>
      <c r="G48" s="47"/>
      <c r="I48" s="53"/>
    </row>
    <row r="49" spans="1:9" s="2" customFormat="1" ht="12.75" customHeight="1" x14ac:dyDescent="0.3">
      <c r="A49" s="72" t="s">
        <v>55</v>
      </c>
      <c r="B49" s="73" t="s">
        <v>71</v>
      </c>
      <c r="C49" s="74"/>
      <c r="D49" s="75"/>
      <c r="E49" s="43" t="s">
        <v>72</v>
      </c>
      <c r="F49" s="47">
        <f>SUM(F50:F55)</f>
        <v>117108.64000000006</v>
      </c>
      <c r="G49" s="47">
        <f>SUM(G50:G55)</f>
        <v>59998.3500000001</v>
      </c>
      <c r="I49" s="53"/>
    </row>
    <row r="50" spans="1:9" s="2" customFormat="1" ht="12.75" customHeight="1" x14ac:dyDescent="0.3">
      <c r="A50" s="76" t="s">
        <v>73</v>
      </c>
      <c r="B50" s="74"/>
      <c r="C50" s="82" t="s">
        <v>74</v>
      </c>
      <c r="D50" s="83"/>
      <c r="E50" s="43"/>
      <c r="F50" s="47"/>
      <c r="G50" s="47"/>
      <c r="I50" s="53"/>
    </row>
    <row r="51" spans="1:9" s="2" customFormat="1" ht="12.75" customHeight="1" x14ac:dyDescent="0.3">
      <c r="A51" s="84" t="s">
        <v>75</v>
      </c>
      <c r="B51" s="62"/>
      <c r="C51" s="63" t="s">
        <v>76</v>
      </c>
      <c r="D51" s="85"/>
      <c r="E51" s="86"/>
      <c r="F51" s="47"/>
      <c r="G51" s="47"/>
      <c r="I51" s="53"/>
    </row>
    <row r="52" spans="1:9" s="2" customFormat="1" ht="12.75" customHeight="1" x14ac:dyDescent="0.3">
      <c r="A52" s="76" t="s">
        <v>77</v>
      </c>
      <c r="B52" s="62"/>
      <c r="C52" s="63" t="s">
        <v>78</v>
      </c>
      <c r="D52" s="64"/>
      <c r="E52" s="87"/>
      <c r="F52" s="47"/>
      <c r="G52" s="47"/>
      <c r="I52" s="53"/>
    </row>
    <row r="53" spans="1:9" s="2" customFormat="1" ht="12.75" customHeight="1" x14ac:dyDescent="0.3">
      <c r="A53" s="76" t="s">
        <v>79</v>
      </c>
      <c r="B53" s="62"/>
      <c r="C53" s="77" t="s">
        <v>80</v>
      </c>
      <c r="D53" s="78"/>
      <c r="E53" s="87"/>
      <c r="F53" s="47">
        <v>6536.96</v>
      </c>
      <c r="G53" s="47">
        <v>4992.49</v>
      </c>
      <c r="I53" s="53"/>
    </row>
    <row r="54" spans="1:9" s="2" customFormat="1" ht="12.75" customHeight="1" x14ac:dyDescent="0.3">
      <c r="A54" s="76" t="s">
        <v>81</v>
      </c>
      <c r="B54" s="62"/>
      <c r="C54" s="63" t="s">
        <v>82</v>
      </c>
      <c r="D54" s="64"/>
      <c r="E54" s="87"/>
      <c r="F54" s="47">
        <v>110571.68000000005</v>
      </c>
      <c r="G54" s="47">
        <v>55005.860000000102</v>
      </c>
      <c r="I54" s="53"/>
    </row>
    <row r="55" spans="1:9" s="2" customFormat="1" ht="12.75" customHeight="1" x14ac:dyDescent="0.3">
      <c r="A55" s="76" t="s">
        <v>83</v>
      </c>
      <c r="B55" s="62"/>
      <c r="C55" s="63" t="s">
        <v>84</v>
      </c>
      <c r="D55" s="64"/>
      <c r="E55" s="43"/>
      <c r="F55" s="47"/>
      <c r="G55" s="47"/>
      <c r="I55" s="53"/>
    </row>
    <row r="56" spans="1:9" s="2" customFormat="1" ht="12.75" customHeight="1" x14ac:dyDescent="0.3">
      <c r="A56" s="72" t="s">
        <v>57</v>
      </c>
      <c r="B56" s="88" t="s">
        <v>85</v>
      </c>
      <c r="C56" s="88"/>
      <c r="D56" s="89"/>
      <c r="E56" s="87"/>
      <c r="F56" s="47"/>
      <c r="G56" s="47"/>
      <c r="I56" s="53"/>
    </row>
    <row r="57" spans="1:9" s="2" customFormat="1" ht="12.75" customHeight="1" x14ac:dyDescent="0.3">
      <c r="A57" s="72" t="s">
        <v>86</v>
      </c>
      <c r="B57" s="88" t="s">
        <v>87</v>
      </c>
      <c r="C57" s="88"/>
      <c r="D57" s="89"/>
      <c r="E57" s="43" t="s">
        <v>88</v>
      </c>
      <c r="F57" s="47">
        <v>7971.7</v>
      </c>
      <c r="G57" s="47">
        <v>17717.080000000002</v>
      </c>
      <c r="I57" s="53"/>
    </row>
    <row r="58" spans="1:9" s="2" customFormat="1" ht="12.75" customHeight="1" x14ac:dyDescent="0.3">
      <c r="A58" s="43"/>
      <c r="B58" s="59" t="s">
        <v>89</v>
      </c>
      <c r="C58" s="60"/>
      <c r="D58" s="61"/>
      <c r="E58" s="43"/>
      <c r="F58" s="47">
        <f>SUM(F20,F40,F41)</f>
        <v>430908.97</v>
      </c>
      <c r="G58" s="47">
        <f>SUM(G20,G40,G41)</f>
        <v>380614.38000000012</v>
      </c>
      <c r="I58" s="53"/>
    </row>
    <row r="59" spans="1:9" s="2" customFormat="1" ht="12.75" customHeight="1" x14ac:dyDescent="0.3">
      <c r="A59" s="36" t="s">
        <v>90</v>
      </c>
      <c r="B59" s="37" t="s">
        <v>91</v>
      </c>
      <c r="C59" s="37"/>
      <c r="D59" s="90"/>
      <c r="E59" s="43" t="s">
        <v>92</v>
      </c>
      <c r="F59" s="41">
        <f>SUM(F60:F63)</f>
        <v>311397.49000000005</v>
      </c>
      <c r="G59" s="41">
        <f>SUM(G60:G63)</f>
        <v>318294.97000000009</v>
      </c>
      <c r="I59" s="71"/>
    </row>
    <row r="60" spans="1:9" s="2" customFormat="1" ht="12.75" customHeight="1" x14ac:dyDescent="0.3">
      <c r="A60" s="43" t="s">
        <v>19</v>
      </c>
      <c r="B60" s="65" t="s">
        <v>93</v>
      </c>
      <c r="C60" s="65"/>
      <c r="D60" s="66"/>
      <c r="E60" s="43"/>
      <c r="F60" s="47"/>
      <c r="G60" s="47"/>
      <c r="I60" s="53"/>
    </row>
    <row r="61" spans="1:9" s="2" customFormat="1" ht="12.75" customHeight="1" x14ac:dyDescent="0.3">
      <c r="A61" s="58" t="s">
        <v>32</v>
      </c>
      <c r="B61" s="59" t="s">
        <v>94</v>
      </c>
      <c r="C61" s="60"/>
      <c r="D61" s="61"/>
      <c r="E61" s="58"/>
      <c r="F61" s="47">
        <v>303855.79000000004</v>
      </c>
      <c r="G61" s="47">
        <v>300577.31000000006</v>
      </c>
      <c r="I61" s="53"/>
    </row>
    <row r="62" spans="1:9" s="2" customFormat="1" ht="12.75" customHeight="1" x14ac:dyDescent="0.3">
      <c r="A62" s="43" t="s">
        <v>55</v>
      </c>
      <c r="B62" s="91" t="s">
        <v>95</v>
      </c>
      <c r="C62" s="92"/>
      <c r="D62" s="78"/>
      <c r="E62" s="43"/>
      <c r="F62" s="47"/>
      <c r="G62" s="47"/>
      <c r="I62" s="53"/>
    </row>
    <row r="63" spans="1:9" s="2" customFormat="1" ht="12.75" customHeight="1" x14ac:dyDescent="0.3">
      <c r="A63" s="43" t="s">
        <v>96</v>
      </c>
      <c r="B63" s="65" t="s">
        <v>97</v>
      </c>
      <c r="C63" s="49"/>
      <c r="D63" s="93"/>
      <c r="E63" s="43"/>
      <c r="F63" s="47">
        <v>7541.7000000000007</v>
      </c>
      <c r="G63" s="47">
        <v>17717.660000000003</v>
      </c>
      <c r="I63" s="53"/>
    </row>
    <row r="64" spans="1:9" s="2" customFormat="1" ht="12.75" customHeight="1" x14ac:dyDescent="0.3">
      <c r="A64" s="36" t="s">
        <v>98</v>
      </c>
      <c r="B64" s="37" t="s">
        <v>99</v>
      </c>
      <c r="C64" s="38"/>
      <c r="D64" s="39"/>
      <c r="E64" s="43"/>
      <c r="F64" s="41">
        <f>SUM(F65,F69)</f>
        <v>112028.79</v>
      </c>
      <c r="G64" s="41">
        <f>SUM(G65,G69)</f>
        <v>55643.179999999993</v>
      </c>
      <c r="I64" s="71"/>
    </row>
    <row r="65" spans="1:9" s="2" customFormat="1" ht="12.75" customHeight="1" x14ac:dyDescent="0.3">
      <c r="A65" s="43" t="s">
        <v>19</v>
      </c>
      <c r="B65" s="44" t="s">
        <v>100</v>
      </c>
      <c r="C65" s="94"/>
      <c r="D65" s="95"/>
      <c r="E65" s="43"/>
      <c r="F65" s="47">
        <f>SUM(F66:F68)</f>
        <v>13052.84</v>
      </c>
      <c r="G65" s="47">
        <f>SUM(G66:G68)</f>
        <v>13052.84</v>
      </c>
      <c r="I65" s="53"/>
    </row>
    <row r="66" spans="1:9" s="2" customFormat="1" x14ac:dyDescent="0.3">
      <c r="A66" s="40" t="s">
        <v>22</v>
      </c>
      <c r="B66" s="96"/>
      <c r="C66" s="50" t="s">
        <v>101</v>
      </c>
      <c r="D66" s="97"/>
      <c r="E66" s="87"/>
      <c r="F66" s="47"/>
      <c r="G66" s="47"/>
      <c r="I66" s="53"/>
    </row>
    <row r="67" spans="1:9" s="2" customFormat="1" ht="12.75" customHeight="1" x14ac:dyDescent="0.3">
      <c r="A67" s="40" t="s">
        <v>24</v>
      </c>
      <c r="B67" s="49"/>
      <c r="C67" s="50" t="s">
        <v>102</v>
      </c>
      <c r="D67" s="54"/>
      <c r="E67" s="43"/>
      <c r="F67" s="47">
        <v>13052.84</v>
      </c>
      <c r="G67" s="47">
        <v>13052.84</v>
      </c>
      <c r="I67" s="53"/>
    </row>
    <row r="68" spans="1:9" s="2" customFormat="1" ht="12.75" customHeight="1" x14ac:dyDescent="0.3">
      <c r="A68" s="40" t="s">
        <v>103</v>
      </c>
      <c r="B68" s="49"/>
      <c r="C68" s="50" t="s">
        <v>104</v>
      </c>
      <c r="D68" s="54"/>
      <c r="E68" s="67"/>
      <c r="F68" s="47"/>
      <c r="G68" s="47"/>
      <c r="I68" s="53"/>
    </row>
    <row r="69" spans="1:9" s="101" customFormat="1" ht="12.75" customHeight="1" x14ac:dyDescent="0.3">
      <c r="A69" s="72" t="s">
        <v>32</v>
      </c>
      <c r="B69" s="98" t="s">
        <v>105</v>
      </c>
      <c r="C69" s="99"/>
      <c r="D69" s="100"/>
      <c r="E69" s="72"/>
      <c r="F69" s="47">
        <f>SUM(F70:F75,F78:F83)</f>
        <v>98975.95</v>
      </c>
      <c r="G69" s="47">
        <f>SUM(G70:G75,G78:G83)</f>
        <v>42590.34</v>
      </c>
      <c r="I69" s="53"/>
    </row>
    <row r="70" spans="1:9" s="2" customFormat="1" ht="12.75" customHeight="1" x14ac:dyDescent="0.3">
      <c r="A70" s="40" t="s">
        <v>35</v>
      </c>
      <c r="B70" s="49"/>
      <c r="C70" s="50" t="s">
        <v>106</v>
      </c>
      <c r="D70" s="51"/>
      <c r="E70" s="43"/>
      <c r="F70" s="47"/>
      <c r="G70" s="47"/>
      <c r="I70" s="53"/>
    </row>
    <row r="71" spans="1:9" s="2" customFormat="1" ht="12.75" customHeight="1" x14ac:dyDescent="0.3">
      <c r="A71" s="40" t="s">
        <v>37</v>
      </c>
      <c r="B71" s="96"/>
      <c r="C71" s="50" t="s">
        <v>107</v>
      </c>
      <c r="D71" s="97"/>
      <c r="E71" s="87"/>
      <c r="F71" s="47"/>
      <c r="G71" s="47"/>
      <c r="I71" s="53"/>
    </row>
    <row r="72" spans="1:9" s="2" customFormat="1" x14ac:dyDescent="0.3">
      <c r="A72" s="40" t="s">
        <v>39</v>
      </c>
      <c r="B72" s="96"/>
      <c r="C72" s="50" t="s">
        <v>108</v>
      </c>
      <c r="D72" s="97"/>
      <c r="E72" s="87"/>
      <c r="F72" s="47"/>
      <c r="G72" s="47"/>
      <c r="I72" s="53"/>
    </row>
    <row r="73" spans="1:9" s="2" customFormat="1" x14ac:dyDescent="0.3">
      <c r="A73" s="102" t="s">
        <v>41</v>
      </c>
      <c r="B73" s="74"/>
      <c r="C73" s="103" t="s">
        <v>109</v>
      </c>
      <c r="D73" s="83"/>
      <c r="E73" s="87"/>
      <c r="F73" s="47"/>
      <c r="G73" s="47"/>
      <c r="I73" s="53"/>
    </row>
    <row r="74" spans="1:9" s="2" customFormat="1" x14ac:dyDescent="0.3">
      <c r="A74" s="43" t="s">
        <v>43</v>
      </c>
      <c r="B74" s="57"/>
      <c r="C74" s="57" t="s">
        <v>110</v>
      </c>
      <c r="D74" s="51"/>
      <c r="E74" s="104"/>
      <c r="F74" s="47"/>
      <c r="G74" s="47"/>
      <c r="I74" s="53"/>
    </row>
    <row r="75" spans="1:9" s="2" customFormat="1" ht="12.75" customHeight="1" x14ac:dyDescent="0.3">
      <c r="A75" s="105" t="s">
        <v>45</v>
      </c>
      <c r="B75" s="99"/>
      <c r="C75" s="106" t="s">
        <v>111</v>
      </c>
      <c r="D75" s="107"/>
      <c r="E75" s="43"/>
      <c r="F75" s="47">
        <f>SUM(F76,F77)</f>
        <v>0</v>
      </c>
      <c r="G75" s="47">
        <f>SUM(G76,G77)</f>
        <v>0</v>
      </c>
      <c r="I75" s="53"/>
    </row>
    <row r="76" spans="1:9" s="2" customFormat="1" ht="12.75" customHeight="1" x14ac:dyDescent="0.3">
      <c r="A76" s="76" t="s">
        <v>112</v>
      </c>
      <c r="B76" s="62"/>
      <c r="C76" s="85"/>
      <c r="D76" s="64" t="s">
        <v>113</v>
      </c>
      <c r="E76" s="87"/>
      <c r="F76" s="47"/>
      <c r="G76" s="47"/>
      <c r="I76" s="53"/>
    </row>
    <row r="77" spans="1:9" s="2" customFormat="1" ht="12.75" customHeight="1" x14ac:dyDescent="0.3">
      <c r="A77" s="76" t="s">
        <v>114</v>
      </c>
      <c r="B77" s="62"/>
      <c r="C77" s="85"/>
      <c r="D77" s="64" t="s">
        <v>115</v>
      </c>
      <c r="E77" s="55"/>
      <c r="F77" s="47"/>
      <c r="G77" s="47"/>
      <c r="I77" s="53"/>
    </row>
    <row r="78" spans="1:9" s="2" customFormat="1" ht="12.75" customHeight="1" x14ac:dyDescent="0.3">
      <c r="A78" s="76" t="s">
        <v>47</v>
      </c>
      <c r="B78" s="80"/>
      <c r="C78" s="108" t="s">
        <v>116</v>
      </c>
      <c r="D78" s="109"/>
      <c r="E78" s="55"/>
      <c r="F78" s="47"/>
      <c r="G78" s="47"/>
      <c r="I78" s="53"/>
    </row>
    <row r="79" spans="1:9" s="2" customFormat="1" ht="12.75" customHeight="1" x14ac:dyDescent="0.3">
      <c r="A79" s="76" t="s">
        <v>49</v>
      </c>
      <c r="B79" s="110"/>
      <c r="C79" s="63" t="s">
        <v>117</v>
      </c>
      <c r="D79" s="111"/>
      <c r="E79" s="87"/>
      <c r="F79" s="47"/>
      <c r="G79" s="47"/>
      <c r="I79" s="53"/>
    </row>
    <row r="80" spans="1:9" s="2" customFormat="1" ht="12.75" customHeight="1" x14ac:dyDescent="0.3">
      <c r="A80" s="76" t="s">
        <v>51</v>
      </c>
      <c r="B80" s="49"/>
      <c r="C80" s="50" t="s">
        <v>118</v>
      </c>
      <c r="D80" s="54"/>
      <c r="E80" s="87" t="s">
        <v>119</v>
      </c>
      <c r="F80" s="47">
        <v>3006.61</v>
      </c>
      <c r="G80" s="47">
        <v>1481.09</v>
      </c>
      <c r="I80" s="53"/>
    </row>
    <row r="81" spans="1:9" s="2" customFormat="1" ht="12.75" customHeight="1" x14ac:dyDescent="0.3">
      <c r="A81" s="76" t="s">
        <v>53</v>
      </c>
      <c r="B81" s="49"/>
      <c r="C81" s="50" t="s">
        <v>120</v>
      </c>
      <c r="D81" s="54"/>
      <c r="E81" s="87"/>
      <c r="F81" s="47">
        <v>55497.409999999996</v>
      </c>
      <c r="G81" s="47">
        <v>637.32000000000005</v>
      </c>
      <c r="I81" s="53"/>
    </row>
    <row r="82" spans="1:9" s="2" customFormat="1" ht="12.75" customHeight="1" x14ac:dyDescent="0.3">
      <c r="A82" s="40" t="s">
        <v>121</v>
      </c>
      <c r="B82" s="62"/>
      <c r="C82" s="63" t="s">
        <v>122</v>
      </c>
      <c r="D82" s="64"/>
      <c r="E82" s="87" t="s">
        <v>119</v>
      </c>
      <c r="F82" s="47">
        <v>40471.93</v>
      </c>
      <c r="G82" s="47">
        <v>40471.93</v>
      </c>
      <c r="I82" s="53"/>
    </row>
    <row r="83" spans="1:9" s="2" customFormat="1" ht="12.75" customHeight="1" x14ac:dyDescent="0.3">
      <c r="A83" s="40" t="s">
        <v>123</v>
      </c>
      <c r="B83" s="49"/>
      <c r="C83" s="50" t="s">
        <v>124</v>
      </c>
      <c r="D83" s="54"/>
      <c r="E83" s="67"/>
      <c r="F83" s="47"/>
      <c r="G83" s="47"/>
      <c r="I83" s="53"/>
    </row>
    <row r="84" spans="1:9" s="2" customFormat="1" ht="12.75" customHeight="1" x14ac:dyDescent="0.3">
      <c r="A84" s="36" t="s">
        <v>125</v>
      </c>
      <c r="B84" s="112" t="s">
        <v>126</v>
      </c>
      <c r="C84" s="113"/>
      <c r="D84" s="114"/>
      <c r="E84" s="67" t="s">
        <v>127</v>
      </c>
      <c r="F84" s="41">
        <f>SUM(F85,F86,F89,F90)</f>
        <v>7482.6899999999632</v>
      </c>
      <c r="G84" s="41">
        <f>SUM(G85,G86,G89,G90)</f>
        <v>6676.23</v>
      </c>
      <c r="I84" s="71"/>
    </row>
    <row r="85" spans="1:9" s="2" customFormat="1" ht="12.75" customHeight="1" x14ac:dyDescent="0.3">
      <c r="A85" s="43" t="s">
        <v>19</v>
      </c>
      <c r="B85" s="65" t="s">
        <v>128</v>
      </c>
      <c r="C85" s="49"/>
      <c r="D85" s="93"/>
      <c r="E85" s="67"/>
      <c r="F85" s="47"/>
      <c r="G85" s="47"/>
      <c r="I85" s="53"/>
    </row>
    <row r="86" spans="1:9" s="2" customFormat="1" ht="12.75" customHeight="1" x14ac:dyDescent="0.3">
      <c r="A86" s="43" t="s">
        <v>32</v>
      </c>
      <c r="B86" s="44" t="s">
        <v>129</v>
      </c>
      <c r="C86" s="94"/>
      <c r="D86" s="95"/>
      <c r="E86" s="43"/>
      <c r="F86" s="47">
        <f>SUM(F87,F88)</f>
        <v>0</v>
      </c>
      <c r="G86" s="47">
        <f>SUM(G87,G88)</f>
        <v>0</v>
      </c>
      <c r="I86" s="53"/>
    </row>
    <row r="87" spans="1:9" s="2" customFormat="1" ht="12.75" customHeight="1" x14ac:dyDescent="0.3">
      <c r="A87" s="40" t="s">
        <v>35</v>
      </c>
      <c r="B87" s="49"/>
      <c r="C87" s="50" t="s">
        <v>130</v>
      </c>
      <c r="D87" s="54"/>
      <c r="E87" s="43"/>
      <c r="F87" s="47"/>
      <c r="G87" s="47"/>
      <c r="I87" s="53"/>
    </row>
    <row r="88" spans="1:9" s="2" customFormat="1" ht="12.75" customHeight="1" x14ac:dyDescent="0.3">
      <c r="A88" s="40" t="s">
        <v>37</v>
      </c>
      <c r="B88" s="49"/>
      <c r="C88" s="50" t="s">
        <v>131</v>
      </c>
      <c r="D88" s="54"/>
      <c r="E88" s="43"/>
      <c r="F88" s="47"/>
      <c r="G88" s="47"/>
      <c r="I88" s="53"/>
    </row>
    <row r="89" spans="1:9" s="2" customFormat="1" ht="12.75" customHeight="1" x14ac:dyDescent="0.3">
      <c r="A89" s="72" t="s">
        <v>55</v>
      </c>
      <c r="B89" s="85" t="s">
        <v>132</v>
      </c>
      <c r="C89" s="85"/>
      <c r="D89" s="115"/>
      <c r="E89" s="43"/>
      <c r="F89" s="47"/>
      <c r="G89" s="47"/>
      <c r="I89" s="53"/>
    </row>
    <row r="90" spans="1:9" s="2" customFormat="1" ht="12.75" customHeight="1" x14ac:dyDescent="0.3">
      <c r="A90" s="58" t="s">
        <v>57</v>
      </c>
      <c r="B90" s="59" t="s">
        <v>133</v>
      </c>
      <c r="C90" s="60"/>
      <c r="D90" s="61"/>
      <c r="E90" s="43"/>
      <c r="F90" s="47">
        <f>SUM(F91,F92)</f>
        <v>7482.6899999999632</v>
      </c>
      <c r="G90" s="47">
        <f>SUM(G91,G92)</f>
        <v>6676.23</v>
      </c>
      <c r="I90" s="53"/>
    </row>
    <row r="91" spans="1:9" s="2" customFormat="1" ht="12.75" customHeight="1" x14ac:dyDescent="0.3">
      <c r="A91" s="40" t="s">
        <v>134</v>
      </c>
      <c r="B91" s="38"/>
      <c r="C91" s="50" t="s">
        <v>135</v>
      </c>
      <c r="D91" s="116"/>
      <c r="E91" s="55"/>
      <c r="F91" s="47">
        <v>806.45999999996275</v>
      </c>
      <c r="G91" s="47">
        <v>-6647</v>
      </c>
      <c r="I91" s="53"/>
    </row>
    <row r="92" spans="1:9" s="2" customFormat="1" ht="12.75" customHeight="1" x14ac:dyDescent="0.3">
      <c r="A92" s="40" t="s">
        <v>136</v>
      </c>
      <c r="B92" s="38"/>
      <c r="C92" s="50" t="s">
        <v>137</v>
      </c>
      <c r="D92" s="116"/>
      <c r="E92" s="55"/>
      <c r="F92" s="47">
        <v>6676.2300000000005</v>
      </c>
      <c r="G92" s="47">
        <v>13323.23</v>
      </c>
      <c r="I92" s="53"/>
    </row>
    <row r="93" spans="1:9" s="2" customFormat="1" ht="12.75" customHeight="1" x14ac:dyDescent="0.3">
      <c r="A93" s="36" t="s">
        <v>138</v>
      </c>
      <c r="B93" s="112" t="s">
        <v>139</v>
      </c>
      <c r="C93" s="114"/>
      <c r="D93" s="114"/>
      <c r="E93" s="55"/>
      <c r="F93" s="41"/>
      <c r="G93" s="41"/>
      <c r="I93" s="71"/>
    </row>
    <row r="94" spans="1:9" s="2" customFormat="1" ht="25.5" customHeight="1" x14ac:dyDescent="0.3">
      <c r="A94" s="36"/>
      <c r="B94" s="117" t="s">
        <v>140</v>
      </c>
      <c r="C94" s="92"/>
      <c r="D94" s="78"/>
      <c r="E94" s="43"/>
      <c r="F94" s="118">
        <f>SUM(F59,F64,F84,F93)</f>
        <v>430908.97</v>
      </c>
      <c r="G94" s="118">
        <f>SUM(G59,G64,G84,G93)</f>
        <v>380614.38000000006</v>
      </c>
      <c r="I94" s="53"/>
    </row>
    <row r="95" spans="1:9" s="2" customFormat="1" x14ac:dyDescent="0.3">
      <c r="A95" s="119"/>
      <c r="B95" s="120"/>
      <c r="C95" s="120"/>
      <c r="D95" s="120"/>
      <c r="E95" s="120"/>
    </row>
    <row r="96" spans="1:9" s="2" customFormat="1" ht="12.75" customHeight="1" x14ac:dyDescent="0.3">
      <c r="A96" s="121" t="s">
        <v>141</v>
      </c>
      <c r="B96" s="121"/>
      <c r="C96" s="121"/>
      <c r="D96" s="121"/>
      <c r="E96" s="122"/>
      <c r="F96" s="13" t="s">
        <v>142</v>
      </c>
      <c r="G96" s="13"/>
    </row>
    <row r="97" spans="1:8" s="2" customFormat="1" ht="12.75" customHeight="1" x14ac:dyDescent="0.3">
      <c r="A97" s="123" t="s">
        <v>143</v>
      </c>
      <c r="B97" s="123"/>
      <c r="C97" s="123"/>
      <c r="D97" s="123"/>
      <c r="E97" s="2" t="s">
        <v>144</v>
      </c>
      <c r="F97" s="15" t="s">
        <v>145</v>
      </c>
      <c r="G97" s="15"/>
    </row>
    <row r="98" spans="1:8" s="2" customFormat="1" x14ac:dyDescent="0.3">
      <c r="A98" s="29"/>
      <c r="B98" s="29"/>
      <c r="C98" s="29"/>
      <c r="D98" s="29"/>
      <c r="E98" s="29"/>
      <c r="F98" s="29"/>
      <c r="G98" s="29"/>
    </row>
    <row r="99" spans="1:8" s="2" customFormat="1" ht="12.75" customHeight="1" x14ac:dyDescent="0.3">
      <c r="A99" s="124" t="s">
        <v>146</v>
      </c>
      <c r="B99" s="124"/>
      <c r="C99" s="124"/>
      <c r="D99" s="124"/>
      <c r="E99" s="125"/>
      <c r="F99" s="126" t="s">
        <v>147</v>
      </c>
      <c r="G99" s="126"/>
    </row>
    <row r="100" spans="1:8" s="2" customFormat="1" ht="12.75" customHeight="1" x14ac:dyDescent="0.3">
      <c r="A100" s="127" t="s">
        <v>148</v>
      </c>
      <c r="B100" s="127"/>
      <c r="C100" s="127"/>
      <c r="D100" s="127"/>
      <c r="E100" s="101" t="s">
        <v>144</v>
      </c>
      <c r="F100" s="17" t="s">
        <v>145</v>
      </c>
      <c r="G100" s="17"/>
    </row>
    <row r="101" spans="1:8" s="2" customFormat="1" ht="14.4" x14ac:dyDescent="0.3">
      <c r="A101" s="128"/>
      <c r="B101" s="128"/>
      <c r="C101" s="128"/>
      <c r="D101" s="128"/>
      <c r="E101" s="29"/>
      <c r="F101" s="29"/>
      <c r="G101" s="29"/>
    </row>
    <row r="102" spans="1:8" s="2" customFormat="1" ht="14.4" x14ac:dyDescent="0.3">
      <c r="A102" s="128"/>
      <c r="B102" s="128"/>
      <c r="C102" s="128"/>
      <c r="D102" s="128"/>
      <c r="E102" s="29"/>
      <c r="F102" s="29"/>
      <c r="G102" s="29"/>
    </row>
    <row r="103" spans="1:8" s="2" customFormat="1" ht="13.2" customHeight="1" x14ac:dyDescent="0.2">
      <c r="H103" s="129"/>
    </row>
  </sheetData>
  <mergeCells count="26">
    <mergeCell ref="A100:D100"/>
    <mergeCell ref="F100:G100"/>
    <mergeCell ref="A96:D96"/>
    <mergeCell ref="F96:G96"/>
    <mergeCell ref="A97:D97"/>
    <mergeCell ref="F97:G97"/>
    <mergeCell ref="A99:D99"/>
    <mergeCell ref="F99:G99"/>
    <mergeCell ref="D18:G18"/>
    <mergeCell ref="B19:D19"/>
    <mergeCell ref="C47:D47"/>
    <mergeCell ref="C53:D53"/>
    <mergeCell ref="B62:D62"/>
    <mergeCell ref="B94:D94"/>
    <mergeCell ref="A10:G11"/>
    <mergeCell ref="A12:E12"/>
    <mergeCell ref="A13:G13"/>
    <mergeCell ref="A14:G14"/>
    <mergeCell ref="A16:G16"/>
    <mergeCell ref="A17:G17"/>
    <mergeCell ref="E2:G2"/>
    <mergeCell ref="E3:G3"/>
    <mergeCell ref="A5:G6"/>
    <mergeCell ref="A7:G7"/>
    <mergeCell ref="A8:G8"/>
    <mergeCell ref="A9:G9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2021-08-10T07:17:37Z</cp:lastPrinted>
  <dcterms:created xsi:type="dcterms:W3CDTF">2015-06-05T18:17:20Z</dcterms:created>
  <dcterms:modified xsi:type="dcterms:W3CDTF">2021-08-10T07:17:56Z</dcterms:modified>
</cp:coreProperties>
</file>