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00F830F1-E4B8-444B-AB7E-9859A744754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25" i="1" l="1"/>
  <c r="M24" i="1"/>
  <c r="M23" i="1"/>
  <c r="L22" i="1"/>
  <c r="K22" i="1"/>
  <c r="J22" i="1"/>
  <c r="I22" i="1"/>
  <c r="H22" i="1"/>
  <c r="G22" i="1"/>
  <c r="F22" i="1"/>
  <c r="E22" i="1"/>
  <c r="D22" i="1"/>
  <c r="C22" i="1"/>
  <c r="M22" i="1" s="1"/>
  <c r="M21" i="1"/>
  <c r="M20" i="1"/>
  <c r="L19" i="1"/>
  <c r="K19" i="1"/>
  <c r="J19" i="1"/>
  <c r="I19" i="1"/>
  <c r="H19" i="1"/>
  <c r="G19" i="1"/>
  <c r="F19" i="1"/>
  <c r="E19" i="1"/>
  <c r="D19" i="1"/>
  <c r="C19" i="1"/>
  <c r="M19" i="1" s="1"/>
  <c r="M18" i="1"/>
  <c r="M17" i="1"/>
  <c r="L16" i="1"/>
  <c r="K16" i="1"/>
  <c r="J16" i="1"/>
  <c r="I16" i="1"/>
  <c r="H16" i="1"/>
  <c r="G16" i="1"/>
  <c r="F16" i="1"/>
  <c r="E16" i="1"/>
  <c r="M16" i="1" s="1"/>
  <c r="D16" i="1"/>
  <c r="C16" i="1"/>
  <c r="M15" i="1"/>
  <c r="M14" i="1"/>
  <c r="L13" i="1"/>
  <c r="L25" i="1" s="1"/>
  <c r="K13" i="1"/>
  <c r="K25" i="1" s="1"/>
  <c r="J13" i="1"/>
  <c r="J25" i="1" s="1"/>
  <c r="I13" i="1"/>
  <c r="I25" i="1" s="1"/>
  <c r="H13" i="1"/>
  <c r="H25" i="1" s="1"/>
  <c r="G13" i="1"/>
  <c r="G25" i="1" s="1"/>
  <c r="F13" i="1"/>
  <c r="E13" i="1"/>
  <c r="E25" i="1" s="1"/>
  <c r="D13" i="1"/>
  <c r="D25" i="1" s="1"/>
  <c r="C13" i="1"/>
  <c r="C25" i="1" s="1"/>
  <c r="M25" i="1" l="1"/>
  <c r="M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C14" authorId="0" shapeId="0" xr:uid="{CBBD2DD5-9383-4C7F-827F-63EFC6935910}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 xr:uid="{F1A66701-17A0-458E-8BAD-2E99B1734059}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 xr:uid="{CA8FDB73-8E7D-4626-A433-1B217DE3B2C8}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 xr:uid="{79263082-A10B-4C5E-8BD3-33D23270EF6E}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 xr:uid="{14DC5745-0095-4427-BD70-352452337647}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 xr:uid="{BB03DC22-D182-4486-9D4D-F49785A0A7FF}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 xr:uid="{26C282A6-6C08-4C8F-A6FE-D9688C6B7E05}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 xr:uid="{72170BB8-0061-4E24-BDCA-1CDDA958B496}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 xr:uid="{96F4150E-9F72-4985-A80B-489767DDF116}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 xr:uid="{FEC959E6-117C-4330-B933-437EDC5DE698}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 xr:uid="{B4D78DAC-AC6B-40A6-90EB-B60917B28FE4}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5" authorId="0" shapeId="0" xr:uid="{7BE9B49E-EB1B-440C-9596-9D40C3F452C9}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" authorId="0" shapeId="0" xr:uid="{4DEC02F4-4F91-466F-B595-A6A73D1420A7}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5" authorId="0" shapeId="0" xr:uid="{C0A65DB5-E787-4CAF-941B-06A8485E1BF7}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5" authorId="0" shapeId="0" xr:uid="{3635A13B-B4CA-47AB-B66D-C75C087CB6E4}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5" authorId="0" shapeId="0" xr:uid="{9A596D9E-8E6A-4EB1-9AAC-92B140C4521A}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5" authorId="0" shapeId="0" xr:uid="{ABDC4D08-C1DB-454C-9E8A-AB92CF46A181}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5" authorId="0" shapeId="0" xr:uid="{6F87E661-6F8A-4173-A4B0-3A6EF27F43E9}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5" authorId="0" shapeId="0" xr:uid="{14B871CA-68E1-46BC-81FF-ECE22628EA11}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5" authorId="0" shapeId="0" xr:uid="{CF5B7542-83FC-47C8-AF59-B497B142DE6E}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 shapeId="0" xr:uid="{6B98ECDF-DCF3-4830-8745-1E37E1749DE5}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 shapeId="0" xr:uid="{2FAA7BCF-D435-48BD-B92D-12EE65B122EE}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 xr:uid="{9FB90B2D-DCF3-4507-BAD8-FF09408613F0}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" authorId="0" shapeId="0" xr:uid="{033BE874-DBC4-454F-B2F0-19BFDC1E3FAF}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 shapeId="0" xr:uid="{603D73F6-89E5-4BCB-8676-FB2200A38B3D}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" authorId="0" shapeId="0" xr:uid="{89DE39B7-BAA0-4A5E-A06E-749101C531AC}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 shapeId="0" xr:uid="{704BF027-0867-41A0-AE2F-EFFD60FE0E5F}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 shapeId="0" xr:uid="{014DEECC-FD0E-4AD3-8EB0-E28149FBD152}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 shapeId="0" xr:uid="{FDEA9FDD-D5E8-4F9D-A45A-D72205C72CFB}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 shapeId="0" xr:uid="{2E037DC7-7011-46BB-ADD2-E44A11137BCC}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8" authorId="0" shapeId="0" xr:uid="{03554736-89A4-46E0-8AC8-2C0358F74252}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8" authorId="0" shapeId="0" xr:uid="{2B77A32C-03EF-4541-9E95-1DF4CE6BD778}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" authorId="0" shapeId="0" xr:uid="{2EAFF130-A236-44FD-89F4-D36F3F41A071}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8" authorId="0" shapeId="0" xr:uid="{C48442CE-9B7E-4AB1-8AB2-4404A324D2A1}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8" authorId="0" shapeId="0" xr:uid="{7E2811CD-E7E7-460B-AA05-922A60E75148}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8" authorId="0" shapeId="0" xr:uid="{460A94D6-5052-4104-8CD5-1278CB1BA608}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8" authorId="0" shapeId="0" xr:uid="{34529994-BA88-4BFA-9FAF-1D3CC6EE4BDA}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8" authorId="0" shapeId="0" xr:uid="{609F0242-C6D0-4705-A6DB-0FC9B7924BB4}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8" authorId="0" shapeId="0" xr:uid="{F2A65B5C-1013-4D5B-B8B6-4A9738491C33}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8" authorId="0" shapeId="0" xr:uid="{60BD5BEB-9269-44D6-9BAD-A54276BC3D8D}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 shapeId="0" xr:uid="{DE8CACF5-A038-45B4-A412-9156BF1D50BD}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 shapeId="0" xr:uid="{04D96A76-39D0-4499-A164-24FA8ED2D2B0}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 shapeId="0" xr:uid="{E48E7968-9B1C-4B06-A4AE-87301D8B8A87}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0" authorId="0" shapeId="0" xr:uid="{487B7D00-A65D-4DED-8F84-B8B313F64527}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 shapeId="0" xr:uid="{761353BD-8459-4A41-AFDF-B32CA3DD0250}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 shapeId="0" xr:uid="{5D5D544D-8F41-45B1-8135-6C1B06496F3F}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 shapeId="0" xr:uid="{21E7CE72-2228-438A-AC8B-3555E3091647}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 xr:uid="{28BABB17-6CD7-4ED5-B172-92F24897EA53}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 shapeId="0" xr:uid="{31B2CBEF-BC49-408A-92A1-375690D20BB6}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 xr:uid="{E1BB8F1B-4056-4814-AA16-E1B66E83C0AC}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1" authorId="0" shapeId="0" xr:uid="{CD87D85F-4296-4047-874E-9372EA738AAB}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1" authorId="0" shapeId="0" xr:uid="{7B708C89-1EDF-4271-86BA-032C523A6422}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1" authorId="0" shapeId="0" xr:uid="{DF9A0974-ACBC-459A-9BDC-7272A91A1665}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1" authorId="0" shapeId="0" xr:uid="{28068132-36FD-439C-83F5-FCF52BEF58B5}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1" authorId="0" shapeId="0" xr:uid="{84ED75E9-7EFF-44D4-B05B-A77ABC2F36C9}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1" authorId="0" shapeId="0" xr:uid="{82E6A8A9-E675-4D55-9A1B-2A841574C728}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1" authorId="0" shapeId="0" xr:uid="{383F3657-A439-453C-B0C4-1956DB8E9E1E}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1" authorId="0" shapeId="0" xr:uid="{BB004C29-1ACE-4B9A-8450-6784D0C86C76}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1" authorId="0" shapeId="0" xr:uid="{B01BBFE9-23CD-41E2-9E60-F4FE23A69CDB}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1" authorId="0" shapeId="0" xr:uid="{0EF10811-06AA-4BE2-AEE4-3EDC26FE1186}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 shapeId="0" xr:uid="{9A7A9F11-ADBD-4EEC-88D8-A6054D7797CD}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 shapeId="0" xr:uid="{831BE079-C583-4DBF-B65F-9E343F133CB5}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 xr:uid="{7365DB9E-72BC-45D5-975D-54823D445EC8}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3" authorId="0" shapeId="0" xr:uid="{F09A90DB-626C-4A36-8FC0-8BC6DE681E25}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 shapeId="0" xr:uid="{3EC3008A-8EDF-463A-B31E-9A2767B83080}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" authorId="0" shapeId="0" xr:uid="{10FDDBA7-88ED-4D68-A920-CCBBE5B416E6}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 shapeId="0" xr:uid="{92D7DF7D-57B2-483A-92E3-E1C3FC228D85}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 shapeId="0" xr:uid="{F130C696-9B21-48C0-A85F-85AE285AE042}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 shapeId="0" xr:uid="{A5A1DEEC-CC56-43E4-A077-16AD731C3591}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 shapeId="0" xr:uid="{576DD7CF-26C7-4BAF-9F93-8BC46169795D}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4" authorId="0" shapeId="0" xr:uid="{E6A311D6-E766-4641-9E58-4C1458262A2C}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4" authorId="0" shapeId="0" xr:uid="{DAE1F57D-DC4D-4815-9DF7-FB15C46231F4}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4" authorId="0" shapeId="0" xr:uid="{02947033-750F-416A-A94B-7004A123FEA0}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4" authorId="0" shapeId="0" xr:uid="{B045EE30-7A77-4C9C-9242-0E5E07EE2ED6}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4" authorId="0" shapeId="0" xr:uid="{349585E6-A468-4F59-8475-C0613D915A3C}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4" authorId="0" shapeId="0" xr:uid="{F5D7CB5E-4350-42D2-8D7F-1DCE27978E36}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4" authorId="0" shapeId="0" xr:uid="{6BF0A4CF-22E4-417B-90EC-66108EEF146D}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 xr:uid="{786FCC8F-F573-442B-A3AD-4F6432F7487F}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" authorId="0" shapeId="0" xr:uid="{EE5AF27E-7A9A-48AD-BF05-7ACE709AE83D}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4" authorId="0" shapeId="0" xr:uid="{3E79B0DF-DC21-4191-8ADA-C80145E6A2C4}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<sst xmlns="http://schemas.openxmlformats.org/spreadsheetml/2006/main" count="52" uniqueCount="46">
  <si>
    <t>Gargždų lopšelis-darželis „Saulutė“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</si>
  <si>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</si>
  <si>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</si>
  <si>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</si>
  <si>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</si>
  <si>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</si>
  <si>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</si>
  <si>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</si>
  <si>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</si>
  <si>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</si>
  <si>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</si>
  <si>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</si>
  <si>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</si>
  <si>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</si>
  <si>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</si>
  <si>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</si>
  <si>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</si>
  <si>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</si>
  <si>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</si>
  <si>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</si>
  <si>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</si>
  <si>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</si>
  <si>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</si>
  <si>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</si>
  <si>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</si>
  <si>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</si>
  <si>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</si>
  <si>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</si>
  <si>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</si>
  <si>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</si>
  <si>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</si>
  <si>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</si>
  <si>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</si>
  <si>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</si>
  <si>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</si>
  <si>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</si>
  <si>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</si>
  <si>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</si>
  <si>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</si>
  <si>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</si>
  <si>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</si>
  <si>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</si>
  <si>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Direktorė</t>
  </si>
  <si>
    <t>Lina Petrauskienė</t>
  </si>
  <si>
    <t>Vyr. buhalterė</t>
  </si>
  <si>
    <t>Ilona Šakinienė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</si>
</sst>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4" fillId="3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2" xfId="0" applyNumberFormat="1" applyFont="1" applyBorder="1" applyAlignment="1">
      <alignment horizontal="left" vertical="center" wrapText="1" inden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abSelected="1" zoomScaleNormal="100" workbookViewId="0">
      <selection sqref="A1:XFD1048576"/>
    </sheetView>
  </sheetViews>
  <sheetFormatPr defaultColWidth="9.109375" defaultRowHeight="13.8" x14ac:dyDescent="0.3"/>
  <cols>
    <col min="1" max="1" width="6" style="1" customWidth="1"/>
    <col min="2" max="2" width="32.88671875" style="2" customWidth="1"/>
    <col min="3" max="3" width="13.5546875" style="2" customWidth="1"/>
    <col min="4" max="4" width="12.5546875" style="2" customWidth="1"/>
    <col min="5" max="5" width="9.109375" style="2" customWidth="1"/>
    <col min="6" max="6" width="11.77734375" style="2" customWidth="1"/>
    <col min="7" max="7" width="12.88671875" style="2" customWidth="1"/>
    <col min="8" max="8" width="11.44140625" style="2" customWidth="1"/>
    <col min="9" max="9" width="15.6640625" style="2" customWidth="1"/>
    <col min="10" max="10" width="13.33203125" style="2" customWidth="1"/>
    <col min="11" max="11" width="10.6640625" style="2" customWidth="1"/>
    <col min="12" max="13" width="15.6640625" style="2" customWidth="1"/>
    <col min="14" max="14" width="9.109375" style="2"/>
    <col min="15" max="15" width="54.44140625" style="2" customWidth="1"/>
    <col min="16" max="16" width="50.33203125" style="2" customWidth="1"/>
    <col min="17" max="18" width="9.109375" style="2"/>
    <col min="19" max="19" width="50.109375" style="2" customWidth="1"/>
    <col min="20" max="20" width="9.109375" style="2"/>
    <col min="21" max="21" width="50.88671875" style="2" customWidth="1"/>
    <col min="22" max="22" width="9.109375" style="2"/>
    <col min="23" max="23" width="49.6640625" style="2" customWidth="1"/>
    <col min="24" max="24" width="33.88671875" style="2" customWidth="1"/>
    <col min="25" max="16384" width="9.109375" style="2"/>
  </cols>
  <sheetData>
    <row r="1" spans="1:24" x14ac:dyDescent="0.3">
      <c r="I1" s="11"/>
      <c r="J1" s="11"/>
      <c r="K1" s="11"/>
    </row>
    <row r="2" spans="1:24" x14ac:dyDescent="0.3">
      <c r="A2" s="17" t="s">
        <v>0</v>
      </c>
      <c r="B2" s="17"/>
      <c r="C2" s="17"/>
      <c r="I2" s="2" t="s">
        <v>1</v>
      </c>
    </row>
    <row r="3" spans="1:24" x14ac:dyDescent="0.3">
      <c r="I3" s="2" t="s">
        <v>2</v>
      </c>
    </row>
    <row r="5" spans="1:24" x14ac:dyDescent="0.3">
      <c r="A5" s="13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24" x14ac:dyDescent="0.3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8" spans="1:24" x14ac:dyDescent="0.3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10" spans="1:24" x14ac:dyDescent="0.3">
      <c r="A10" s="15" t="s">
        <v>6</v>
      </c>
      <c r="B10" s="15" t="s">
        <v>7</v>
      </c>
      <c r="C10" s="15" t="s">
        <v>8</v>
      </c>
      <c r="D10" s="15" t="s">
        <v>9</v>
      </c>
      <c r="E10" s="15"/>
      <c r="F10" s="15"/>
      <c r="G10" s="15"/>
      <c r="H10" s="15"/>
      <c r="I10" s="15"/>
      <c r="J10" s="16"/>
      <c r="K10" s="16"/>
      <c r="L10" s="15"/>
      <c r="M10" s="15" t="s">
        <v>10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123" customHeight="1" x14ac:dyDescent="0.3">
      <c r="A11" s="15"/>
      <c r="B11" s="15"/>
      <c r="C11" s="15"/>
      <c r="D11" s="12" t="s">
        <v>11</v>
      </c>
      <c r="E11" s="12" t="s">
        <v>12</v>
      </c>
      <c r="F11" s="12" t="s">
        <v>13</v>
      </c>
      <c r="G11" s="12" t="s">
        <v>14</v>
      </c>
      <c r="H11" s="12" t="s">
        <v>15</v>
      </c>
      <c r="I11" s="3" t="s">
        <v>16</v>
      </c>
      <c r="J11" s="12" t="s">
        <v>17</v>
      </c>
      <c r="K11" s="12" t="s">
        <v>18</v>
      </c>
      <c r="L11" s="19" t="s">
        <v>19</v>
      </c>
      <c r="M11" s="15"/>
      <c r="O11" s="18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3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20" t="s">
        <v>20</v>
      </c>
      <c r="L12" s="4">
        <v>12</v>
      </c>
      <c r="M12" s="4">
        <v>13</v>
      </c>
      <c r="O12" s="21"/>
      <c r="P12" s="21"/>
      <c r="Q12" s="21"/>
      <c r="R12" s="21"/>
      <c r="S12" s="21"/>
      <c r="T12" s="21"/>
      <c r="U12" s="21"/>
      <c r="V12" s="21"/>
      <c r="W12" s="22"/>
      <c r="X12" s="21"/>
    </row>
    <row r="13" spans="1:24" ht="69" x14ac:dyDescent="0.3">
      <c r="A13" s="12" t="s">
        <v>21</v>
      </c>
      <c r="B13" s="5" t="s">
        <v>22</v>
      </c>
      <c r="C13" s="23">
        <f t="shared" ref="C13:L13" si="0">SUM(C14:C15)</f>
        <v>0</v>
      </c>
      <c r="D13" s="23">
        <f t="shared" si="0"/>
        <v>51070.559999999998</v>
      </c>
      <c r="E13" s="23">
        <f t="shared" si="0"/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3">
        <f t="shared" si="0"/>
        <v>-50827.360000000001</v>
      </c>
      <c r="J13" s="23">
        <f t="shared" si="0"/>
        <v>0</v>
      </c>
      <c r="K13" s="23">
        <f t="shared" si="0"/>
        <v>0</v>
      </c>
      <c r="L13" s="23">
        <f t="shared" si="0"/>
        <v>0</v>
      </c>
      <c r="M13" s="23">
        <f t="shared" ref="M13:M25" si="1">SUM(C13:L13)</f>
        <v>243.19999999999709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5" customHeight="1" x14ac:dyDescent="0.3">
      <c r="A14" s="6" t="s">
        <v>23</v>
      </c>
      <c r="B14" s="7" t="s">
        <v>24</v>
      </c>
      <c r="C14" s="25"/>
      <c r="D14" s="25"/>
      <c r="E14" s="25">
        <v>4554.1000000000004</v>
      </c>
      <c r="F14" s="25"/>
      <c r="G14" s="25"/>
      <c r="H14" s="25"/>
      <c r="I14" s="25">
        <v>-4310.8999999999996</v>
      </c>
      <c r="J14" s="25"/>
      <c r="K14" s="25"/>
      <c r="L14" s="25"/>
      <c r="M14" s="23">
        <f t="shared" si="1"/>
        <v>243.20000000000073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ht="15" customHeight="1" x14ac:dyDescent="0.3">
      <c r="A15" s="6" t="s">
        <v>25</v>
      </c>
      <c r="B15" s="7" t="s">
        <v>26</v>
      </c>
      <c r="C15" s="25"/>
      <c r="D15" s="25">
        <v>51070.559999999998</v>
      </c>
      <c r="E15" s="25">
        <v>-4554.1000000000004</v>
      </c>
      <c r="F15" s="25"/>
      <c r="G15" s="25"/>
      <c r="H15" s="25"/>
      <c r="I15" s="25">
        <v>-46516.46</v>
      </c>
      <c r="J15" s="25"/>
      <c r="K15" s="25"/>
      <c r="L15" s="25"/>
      <c r="M15" s="23">
        <f t="shared" si="1"/>
        <v>0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ht="74.25" customHeight="1" x14ac:dyDescent="0.3">
      <c r="A16" s="12" t="s">
        <v>27</v>
      </c>
      <c r="B16" s="5" t="s">
        <v>28</v>
      </c>
      <c r="C16" s="23">
        <f t="shared" ref="C16:L16" si="2">SUM(C17:C18)</f>
        <v>300577.31</v>
      </c>
      <c r="D16" s="23">
        <f t="shared" si="2"/>
        <v>118410.98999999999</v>
      </c>
      <c r="E16" s="23">
        <f t="shared" si="2"/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-119763.20999999999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1"/>
        <v>299225.08999999997</v>
      </c>
      <c r="O16" s="24"/>
      <c r="P16" s="24"/>
      <c r="Q16" s="24"/>
      <c r="R16" s="24"/>
      <c r="S16" s="24"/>
      <c r="T16" s="24"/>
      <c r="U16" s="24"/>
      <c r="V16" s="24"/>
      <c r="W16" s="24"/>
      <c r="X16" s="27"/>
    </row>
    <row r="17" spans="1:25" ht="15" customHeight="1" x14ac:dyDescent="0.3">
      <c r="A17" s="6" t="s">
        <v>29</v>
      </c>
      <c r="B17" s="7" t="s">
        <v>24</v>
      </c>
      <c r="C17" s="25">
        <v>300577.31</v>
      </c>
      <c r="D17" s="25">
        <v>8476.56</v>
      </c>
      <c r="E17" s="25"/>
      <c r="F17" s="25"/>
      <c r="G17" s="25"/>
      <c r="H17" s="25"/>
      <c r="I17" s="25">
        <v>-9828.7800000000007</v>
      </c>
      <c r="J17" s="25"/>
      <c r="K17" s="25"/>
      <c r="L17" s="25"/>
      <c r="M17" s="23">
        <f t="shared" si="1"/>
        <v>299225.08999999997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5" ht="15" customHeight="1" x14ac:dyDescent="0.3">
      <c r="A18" s="6" t="s">
        <v>30</v>
      </c>
      <c r="B18" s="7" t="s">
        <v>26</v>
      </c>
      <c r="C18" s="25"/>
      <c r="D18" s="25">
        <v>109934.43</v>
      </c>
      <c r="E18" s="25"/>
      <c r="F18" s="25"/>
      <c r="G18" s="25"/>
      <c r="H18" s="25"/>
      <c r="I18" s="25">
        <v>-109934.43</v>
      </c>
      <c r="J18" s="25"/>
      <c r="K18" s="25"/>
      <c r="L18" s="25"/>
      <c r="M18" s="23">
        <f t="shared" si="1"/>
        <v>0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5" ht="114.75" customHeight="1" x14ac:dyDescent="0.3">
      <c r="A19" s="12" t="s">
        <v>31</v>
      </c>
      <c r="B19" s="5" t="s">
        <v>32</v>
      </c>
      <c r="C19" s="28">
        <f t="shared" ref="C19:L19" si="3">SUM(C20:C21)</f>
        <v>0</v>
      </c>
      <c r="D19" s="23">
        <f t="shared" si="3"/>
        <v>0</v>
      </c>
      <c r="E19" s="23">
        <f t="shared" si="3"/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3">
        <f t="shared" si="3"/>
        <v>0</v>
      </c>
      <c r="J19" s="23">
        <f>SUM(J20:J21)</f>
        <v>0</v>
      </c>
      <c r="K19" s="23">
        <f t="shared" si="3"/>
        <v>0</v>
      </c>
      <c r="L19" s="23">
        <f t="shared" si="3"/>
        <v>0</v>
      </c>
      <c r="M19" s="23">
        <f t="shared" si="1"/>
        <v>0</v>
      </c>
      <c r="O19" s="24"/>
      <c r="P19" s="24"/>
      <c r="Q19" s="24"/>
      <c r="R19" s="24"/>
      <c r="S19" s="24"/>
      <c r="T19" s="24"/>
      <c r="U19" s="24"/>
      <c r="V19" s="24"/>
      <c r="W19" s="24"/>
      <c r="X19" s="27"/>
    </row>
    <row r="20" spans="1:25" ht="15" customHeight="1" x14ac:dyDescent="0.3">
      <c r="A20" s="6" t="s">
        <v>33</v>
      </c>
      <c r="B20" s="7" t="s">
        <v>24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3">
        <f t="shared" si="1"/>
        <v>0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5" ht="15" customHeight="1" x14ac:dyDescent="0.3">
      <c r="A21" s="6" t="s">
        <v>34</v>
      </c>
      <c r="B21" s="7" t="s">
        <v>26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3">
        <f t="shared" si="1"/>
        <v>0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5" ht="15" customHeight="1" x14ac:dyDescent="0.3">
      <c r="A22" s="12" t="s">
        <v>35</v>
      </c>
      <c r="B22" s="5" t="s">
        <v>36</v>
      </c>
      <c r="C22" s="23">
        <f t="shared" ref="C22:L22" si="4">SUM(C23:C24)</f>
        <v>17717.66</v>
      </c>
      <c r="D22" s="23">
        <f t="shared" si="4"/>
        <v>0</v>
      </c>
      <c r="E22" s="23">
        <f>SUM(E23:E24)</f>
        <v>0</v>
      </c>
      <c r="F22" s="23">
        <f t="shared" si="4"/>
        <v>1087.99</v>
      </c>
      <c r="G22" s="23">
        <f t="shared" si="4"/>
        <v>0</v>
      </c>
      <c r="H22" s="23">
        <f t="shared" si="4"/>
        <v>0</v>
      </c>
      <c r="I22" s="23">
        <f t="shared" si="4"/>
        <v>-5682.72</v>
      </c>
      <c r="J22" s="23">
        <f>SUM(J23:J24)</f>
        <v>0</v>
      </c>
      <c r="K22" s="23">
        <f t="shared" si="4"/>
        <v>0</v>
      </c>
      <c r="L22" s="23">
        <f t="shared" si="4"/>
        <v>0</v>
      </c>
      <c r="M22" s="23">
        <f t="shared" si="1"/>
        <v>13122.93</v>
      </c>
      <c r="O22" s="24"/>
      <c r="P22" s="24"/>
      <c r="Q22" s="24"/>
      <c r="R22" s="24"/>
      <c r="S22" s="24"/>
      <c r="T22" s="24"/>
      <c r="U22" s="24"/>
      <c r="V22" s="24"/>
      <c r="W22" s="24"/>
      <c r="X22" s="27"/>
    </row>
    <row r="23" spans="1:25" ht="15" customHeight="1" x14ac:dyDescent="0.3">
      <c r="A23" s="6" t="s">
        <v>37</v>
      </c>
      <c r="B23" s="7" t="s">
        <v>24</v>
      </c>
      <c r="C23" s="25">
        <v>17717.66</v>
      </c>
      <c r="D23" s="25"/>
      <c r="E23" s="25"/>
      <c r="F23" s="25">
        <v>1087.99</v>
      </c>
      <c r="G23" s="25"/>
      <c r="H23" s="25"/>
      <c r="I23" s="25">
        <v>-5682.72</v>
      </c>
      <c r="J23" s="25"/>
      <c r="K23" s="25"/>
      <c r="L23" s="25"/>
      <c r="M23" s="23">
        <f t="shared" si="1"/>
        <v>13122.93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5" ht="15" customHeight="1" x14ac:dyDescent="0.3">
      <c r="A24" s="6" t="s">
        <v>38</v>
      </c>
      <c r="B24" s="7" t="s">
        <v>26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3">
        <f t="shared" si="1"/>
        <v>0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5" ht="15" customHeight="1" x14ac:dyDescent="0.3">
      <c r="A25" s="12" t="s">
        <v>39</v>
      </c>
      <c r="B25" s="5" t="s">
        <v>40</v>
      </c>
      <c r="C25" s="29">
        <f t="shared" ref="C25:L25" si="5">SUM(C13,C16,C19,C22)</f>
        <v>318294.96999999997</v>
      </c>
      <c r="D25" s="29">
        <f t="shared" si="5"/>
        <v>169481.55</v>
      </c>
      <c r="E25" s="29">
        <f t="shared" si="5"/>
        <v>0</v>
      </c>
      <c r="F25" s="29">
        <f t="shared" si="5"/>
        <v>1087.99</v>
      </c>
      <c r="G25" s="29">
        <f t="shared" si="5"/>
        <v>0</v>
      </c>
      <c r="H25" s="29">
        <f t="shared" si="5"/>
        <v>0</v>
      </c>
      <c r="I25" s="29">
        <f t="shared" si="5"/>
        <v>-176273.29</v>
      </c>
      <c r="J25" s="29">
        <f t="shared" si="5"/>
        <v>0</v>
      </c>
      <c r="K25" s="29">
        <f t="shared" si="5"/>
        <v>0</v>
      </c>
      <c r="L25" s="29">
        <f t="shared" si="5"/>
        <v>0</v>
      </c>
      <c r="M25" s="29">
        <f t="shared" si="1"/>
        <v>312591.21999999997</v>
      </c>
      <c r="O25" s="24"/>
      <c r="P25" s="24"/>
      <c r="Q25" s="24"/>
      <c r="R25" s="24"/>
      <c r="S25" s="24"/>
      <c r="T25" s="24"/>
      <c r="U25" s="24"/>
      <c r="V25" s="24"/>
      <c r="W25" s="24"/>
      <c r="X25" s="30"/>
    </row>
    <row r="26" spans="1:25" x14ac:dyDescent="0.3">
      <c r="A26" s="8" t="s">
        <v>41</v>
      </c>
    </row>
    <row r="27" spans="1:25" customFormat="1" ht="15" customHeight="1" x14ac:dyDescent="0.3">
      <c r="A27" s="31"/>
      <c r="B27" s="32" t="s">
        <v>42</v>
      </c>
      <c r="C27" s="32"/>
      <c r="D27" s="32"/>
      <c r="E27" s="32" t="s">
        <v>43</v>
      </c>
      <c r="F27" s="33"/>
    </row>
    <row r="28" spans="1:25" customFormat="1" ht="1.8" hidden="1" customHeight="1" x14ac:dyDescent="0.3">
      <c r="A28" s="31"/>
      <c r="B28" s="31"/>
      <c r="C28" s="31"/>
      <c r="D28" s="31"/>
      <c r="E28" s="31"/>
      <c r="Y28" s="9"/>
    </row>
    <row r="29" spans="1:25" customFormat="1" ht="13.2" hidden="1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Y29" s="9"/>
    </row>
    <row r="30" spans="1:25" hidden="1" x14ac:dyDescent="0.3"/>
    <row r="31" spans="1:25" ht="3" customHeight="1" x14ac:dyDescent="0.3"/>
    <row r="32" spans="1:25" x14ac:dyDescent="0.25">
      <c r="B32" s="34" t="s">
        <v>44</v>
      </c>
      <c r="C32" s="35"/>
      <c r="D32" s="35"/>
      <c r="E32" s="36" t="s">
        <v>45</v>
      </c>
      <c r="F32" s="35"/>
    </row>
  </sheetData>
  <mergeCells count="11">
    <mergeCell ref="O10:O11"/>
    <mergeCell ref="P10:X10"/>
    <mergeCell ref="A2:C2"/>
    <mergeCell ref="A5:M5"/>
    <mergeCell ref="A6:M6"/>
    <mergeCell ref="A8:M8"/>
    <mergeCell ref="A10:A11"/>
    <mergeCell ref="B10:B11"/>
    <mergeCell ref="C10:C11"/>
    <mergeCell ref="D10:L10"/>
    <mergeCell ref="M10:M11"/>
  </mergeCells>
  <printOptions horizontalCentered="1"/>
  <pageMargins left="0" right="0" top="0" bottom="0" header="0" footer="0"/>
  <pageSetup paperSize="9" scale="70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2021-05-21T08:11:34Z</dcterms:modified>
</cp:coreProperties>
</file>