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Fin atask.  21-06-30\"/>
    </mc:Choice>
  </mc:AlternateContent>
  <xr:revisionPtr revIDLastSave="0" documentId="13_ncr:1_{5D9D3CAC-9228-41AF-ADA2-5C4D72722F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  <c r="M24" i="1"/>
  <c r="M23" i="1"/>
  <c r="L22" i="1"/>
  <c r="K22" i="1"/>
  <c r="J22" i="1"/>
  <c r="I22" i="1"/>
  <c r="H22" i="1"/>
  <c r="G22" i="1"/>
  <c r="F22" i="1"/>
  <c r="E22" i="1"/>
  <c r="D22" i="1"/>
  <c r="C22" i="1"/>
  <c r="M22" i="1" s="1"/>
  <c r="M21" i="1"/>
  <c r="M20" i="1"/>
  <c r="L19" i="1"/>
  <c r="K19" i="1"/>
  <c r="J19" i="1"/>
  <c r="I19" i="1"/>
  <c r="H19" i="1"/>
  <c r="G19" i="1"/>
  <c r="F19" i="1"/>
  <c r="E19" i="1"/>
  <c r="D19" i="1"/>
  <c r="C19" i="1"/>
  <c r="M19" i="1" s="1"/>
  <c r="M18" i="1"/>
  <c r="M17" i="1"/>
  <c r="L16" i="1"/>
  <c r="K16" i="1"/>
  <c r="J16" i="1"/>
  <c r="I16" i="1"/>
  <c r="H16" i="1"/>
  <c r="G16" i="1"/>
  <c r="F16" i="1"/>
  <c r="E16" i="1"/>
  <c r="D16" i="1"/>
  <c r="M16" i="1" s="1"/>
  <c r="C16" i="1"/>
  <c r="M15" i="1"/>
  <c r="M14" i="1"/>
  <c r="L13" i="1"/>
  <c r="L25" i="1" s="1"/>
  <c r="K13" i="1"/>
  <c r="K25" i="1" s="1"/>
  <c r="J13" i="1"/>
  <c r="J25" i="1" s="1"/>
  <c r="I13" i="1"/>
  <c r="I25" i="1" s="1"/>
  <c r="H13" i="1"/>
  <c r="H25" i="1" s="1"/>
  <c r="G13" i="1"/>
  <c r="G25" i="1" s="1"/>
  <c r="F13" i="1"/>
  <c r="E13" i="1"/>
  <c r="D13" i="1"/>
  <c r="D25" i="1" s="1"/>
  <c r="C13" i="1"/>
  <c r="C25" i="1" s="1"/>
  <c r="M25" i="1" l="1"/>
  <c r="M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C14" authorId="0" shapeId="0" xr:uid="{7459DAF2-6ECF-4D0F-8E9B-01005BB14121}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 xr:uid="{146ED5B0-AFA0-4265-873A-A411D2EDD843}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 xr:uid="{2380868A-3818-4907-83FB-8A4A3A3D7B75}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 xr:uid="{F8B1B080-8AEA-495D-AF78-9C3A2B23F7FB}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 xr:uid="{D66EB728-1FFC-4AF9-9EB8-114B8EA7A52A}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 xr:uid="{0145F03F-A4A8-4209-B239-71E7B1A2686F}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 xr:uid="{B793E09A-0BA4-47AE-831C-F24B88F9379B}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 xr:uid="{196455C6-E4DD-4234-B704-AC87193E6437}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 xr:uid="{B74DC927-3022-4BE0-9128-6884E6E8D635}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 xr:uid="{3ADF0D1C-1811-49E9-AB73-C26B50CCE2F7}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 xr:uid="{78AC3477-655F-4F4F-AE0C-C2505B98ECEB}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 xr:uid="{A30BCF9F-0EC0-4E60-8379-757E596B33DD}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 shapeId="0" xr:uid="{C0800F92-9700-44CA-8D1F-3BF29A233B65}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 shapeId="0" xr:uid="{F4EB05A8-7C4B-4013-A55A-155FDFF2928D}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 shapeId="0" xr:uid="{210649F2-16D5-4084-97E5-394F9286EFD2}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 shapeId="0" xr:uid="{58048D73-4994-4423-AA51-E2B57672075E}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 shapeId="0" xr:uid="{7389C499-8978-4860-9CE7-F801C3927785}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 shapeId="0" xr:uid="{1F457A11-7BAF-4552-B4E7-C42823FE21BD}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 xr:uid="{A3D6CE8E-B941-4ADE-B3DF-17F477EED8D2}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 xr:uid="{2905E40B-4486-429B-8504-22D067597494}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 xr:uid="{7502A719-62D4-4A9E-A5E9-1DF84B9A8F2D}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 shapeId="0" xr:uid="{96D6A2DA-A5DF-4BE4-A08D-F6C9E83D56B2}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 xr:uid="{074A565D-DCAA-42FB-A7F5-DED55DE01726}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 shapeId="0" xr:uid="{E195B5D3-DFCC-4419-91F1-1EE98EA71F1F}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 shapeId="0" xr:uid="{E9B775AC-110F-4E0B-8160-EFFB76441897}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 shapeId="0" xr:uid="{9F626EB3-BADB-4444-840C-F9A10D8BD0A3}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 shapeId="0" xr:uid="{9AB0CF29-D32F-4998-88F7-7FAE6C7B50A6}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 xr:uid="{1A968BA9-639E-48C5-99C9-43F8FF789445}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 xr:uid="{D8FC9686-D607-4ABA-B4BD-414FC25CAC1B}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 xr:uid="{FE22BAC3-0D1B-4744-AB01-48F79B40FAD7}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 shapeId="0" xr:uid="{E037CFB5-45E9-4DCE-ACFD-BCB5C7E37633}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 shapeId="0" xr:uid="{A61C4263-CE4F-4CC7-AC3A-3BD24BCDF3DF}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 shapeId="0" xr:uid="{A124280B-2504-4DB8-9BD4-13A59E1EC1E4}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 shapeId="0" xr:uid="{9242B56C-807B-4F94-8907-E0EC8944F9EF}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 shapeId="0" xr:uid="{035D6AA8-4132-45DE-AA88-F28D01AA6C32}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 shapeId="0" xr:uid="{DEB2B7FA-FB07-4B06-9487-A113D0F7D861}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 xr:uid="{147BF7B4-06C5-48A6-9A1B-55C9B12CD1AF}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 xr:uid="{C9403047-3AED-4837-BA88-9D4EA662E68D}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 shapeId="0" xr:uid="{E9CBDF76-6D7B-425A-9A70-7CF47A9909FA}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 xr:uid="{F89E0223-CA29-4935-AF1F-90FCE85BCD9D}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 shapeId="0" xr:uid="{47713736-0D8B-4B75-B7BF-8EA549C60E15}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 shapeId="0" xr:uid="{A2CB14F9-780A-40CE-BED3-3394F84E61A0}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 shapeId="0" xr:uid="{A4822A84-6EB9-4CC7-8F6C-18C9E6B2685B}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 shapeId="0" xr:uid="{FDFEB770-4B92-4FD8-B5A7-BDAF943195D7}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 shapeId="0" xr:uid="{F60BD82D-46F3-456C-9780-E71FFFA7C780}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 shapeId="0" xr:uid="{8F6EFA4C-3C57-4AA7-A4EF-A8A9C97844E5}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 shapeId="0" xr:uid="{EC5F49C3-C9CE-461B-9B3A-49D809798B53}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 shapeId="0" xr:uid="{1AEF3C78-3BC9-4648-8CBB-240C66197B30}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 shapeId="0" xr:uid="{324EC1C2-5CE1-474C-B3FC-DBFD4260A487}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 shapeId="0" xr:uid="{C066FE6A-5199-4DCF-8DC9-47B083D0A129}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 shapeId="0" xr:uid="{34F2D97C-D75F-49E5-9020-138A8E2EE51E}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 shapeId="0" xr:uid="{56A04907-BF1B-42BC-BAE8-E0A571CF243E}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 shapeId="0" xr:uid="{5E4B3180-85EB-4232-9E98-1F91B3915F8A}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 shapeId="0" xr:uid="{E724B59E-524C-4FD8-BEC0-A8EE7E170799}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 xr:uid="{25FB8770-8146-4F0C-A0A5-D325564684E1}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 shapeId="0" xr:uid="{BDD63DF8-5F68-4A40-8F02-04202CC83EDD}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 shapeId="0" xr:uid="{207BA6C2-A21D-4434-A28D-76749B3E6927}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 shapeId="0" xr:uid="{649666F8-ED21-40C9-9B40-CCFCCD8D2CB3}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 shapeId="0" xr:uid="{0B5C2082-E2FA-4721-9FFD-722555E1C869}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 shapeId="0" xr:uid="{8ADC7C94-3191-481D-A1DC-D8252FEC775C}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 shapeId="0" xr:uid="{C9BB5F8D-BF89-403A-858D-B60D7DE0EC20}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 shapeId="0" xr:uid="{FD671D78-3B9A-4964-A725-208527571A23}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 shapeId="0" xr:uid="{C94B5A9E-5D5C-4DD7-B688-09AC3E55D547}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 shapeId="0" xr:uid="{CCD4A68E-004A-4D2A-8A35-C327767DB7D6}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 shapeId="0" xr:uid="{50BE0CB8-9933-4624-8CD1-B029DB7F6BF4}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 xr:uid="{524CB393-8235-430A-8164-60FDA1D54E36}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 shapeId="0" xr:uid="{76AFD65A-7349-4BEC-BE2F-FFD019DE6844}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 shapeId="0" xr:uid="{410B274F-902C-4BBA-B4DD-DB400C4AD2C2}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 shapeId="0" xr:uid="{3AC1E953-3055-4A66-859A-4B02C390164A}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 shapeId="0" xr:uid="{49B84AA9-7090-4321-9B78-E99D69271B98}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 shapeId="0" xr:uid="{6A32A9C7-0AE6-427C-BC41-0A6EEFCB0E28}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 shapeId="0" xr:uid="{4A722983-06CE-457D-8694-C8F036298575}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<sst xmlns="http://schemas.openxmlformats.org/spreadsheetml/2006/main" count="50" uniqueCount="44">
  <si>
    <t>Gargždų lopšelis-darželis „Saulutė“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</si>
  <si>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</si>
  <si>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</si>
  <si>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</si>
  <si>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</si>
  <si>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</si>
  <si>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</si>
  <si>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</si>
  <si>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</si>
  <si>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</si>
  <si>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</si>
  <si>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</si>
  <si>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</si>
  <si>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</si>
  <si>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</si>
  <si>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</si>
  <si>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</si>
  <si>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</si>
  <si>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</si>
  <si>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</si>
  <si>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</si>
  <si>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</si>
  <si>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</si>
  <si>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</si>
  <si>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</si>
  <si>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</si>
  <si>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</si>
  <si>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</si>
  <si>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</si>
  <si>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</si>
  <si>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</si>
  <si>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</si>
  <si>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</si>
  <si>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</si>
  <si>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</si>
  <si>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</si>
  <si>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</si>
  <si>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</si>
  <si>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</si>
  <si>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</si>
  <si>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</si>
  <si>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</si>
  <si>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Direktorė                                                     Lina Petrauskienė</t>
  </si>
  <si>
    <t>Vyr. buhalterė                                             Ilona Šakinienė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</si>
</sst>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color indexed="81"/>
      <name val="Tahoma"/>
      <family val="2"/>
      <charset val="186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2" fontId="4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6" fillId="0" borderId="0" xfId="0" applyFont="1"/>
    <xf numFmtId="0" fontId="4" fillId="3" borderId="0" xfId="0" applyFont="1" applyFill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0"/>
  <sheetViews>
    <sheetView tabSelected="1" workbookViewId="0">
      <selection activeCell="F19" sqref="F19"/>
    </sheetView>
  </sheetViews>
  <sheetFormatPr defaultColWidth="9.109375" defaultRowHeight="13.8" x14ac:dyDescent="0.3"/>
  <cols>
    <col min="1" max="1" width="6" style="1" customWidth="1"/>
    <col min="2" max="2" width="32.88671875" style="2" customWidth="1"/>
    <col min="3" max="10" width="15.6640625" style="2" customWidth="1"/>
    <col min="11" max="11" width="13.109375" style="2" customWidth="1"/>
    <col min="12" max="13" width="15.6640625" style="2" customWidth="1"/>
    <col min="14" max="14" width="9.109375" style="2"/>
    <col min="15" max="15" width="54.44140625" style="2" customWidth="1"/>
    <col min="16" max="16" width="50.33203125" style="2" customWidth="1"/>
    <col min="17" max="18" width="9.109375" style="2"/>
    <col min="19" max="19" width="50.109375" style="2" customWidth="1"/>
    <col min="20" max="20" width="9.109375" style="2"/>
    <col min="21" max="21" width="50.88671875" style="2" customWidth="1"/>
    <col min="22" max="22" width="9.109375" style="2"/>
    <col min="23" max="23" width="49.6640625" style="2" customWidth="1"/>
    <col min="24" max="24" width="33.88671875" style="2" customWidth="1"/>
    <col min="25" max="16384" width="9.109375" style="2"/>
  </cols>
  <sheetData>
    <row r="1" spans="1:24" x14ac:dyDescent="0.3">
      <c r="I1" s="3"/>
      <c r="J1" s="3"/>
      <c r="K1" s="3"/>
    </row>
    <row r="2" spans="1:24" x14ac:dyDescent="0.3">
      <c r="A2" s="4" t="s">
        <v>0</v>
      </c>
      <c r="B2" s="4"/>
      <c r="C2" s="4"/>
      <c r="I2" s="2" t="s">
        <v>1</v>
      </c>
    </row>
    <row r="3" spans="1:24" x14ac:dyDescent="0.3">
      <c r="I3" s="2" t="s">
        <v>2</v>
      </c>
    </row>
    <row r="5" spans="1:24" x14ac:dyDescent="0.3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4" x14ac:dyDescent="0.3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8" spans="1:24" x14ac:dyDescent="0.3">
      <c r="A8" s="5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10" spans="1:24" x14ac:dyDescent="0.3">
      <c r="A10" s="7" t="s">
        <v>6</v>
      </c>
      <c r="B10" s="7" t="s">
        <v>7</v>
      </c>
      <c r="C10" s="7" t="s">
        <v>8</v>
      </c>
      <c r="D10" s="7" t="s">
        <v>9</v>
      </c>
      <c r="E10" s="7"/>
      <c r="F10" s="7"/>
      <c r="G10" s="7"/>
      <c r="H10" s="7"/>
      <c r="I10" s="7"/>
      <c r="J10" s="8"/>
      <c r="K10" s="8"/>
      <c r="L10" s="7"/>
      <c r="M10" s="7" t="s">
        <v>10</v>
      </c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96.6" x14ac:dyDescent="0.3">
      <c r="A11" s="7"/>
      <c r="B11" s="7"/>
      <c r="C11" s="7"/>
      <c r="D11" s="10" t="s">
        <v>11</v>
      </c>
      <c r="E11" s="10" t="s">
        <v>12</v>
      </c>
      <c r="F11" s="10" t="s">
        <v>13</v>
      </c>
      <c r="G11" s="10" t="s">
        <v>14</v>
      </c>
      <c r="H11" s="10" t="s">
        <v>15</v>
      </c>
      <c r="I11" s="11" t="s">
        <v>16</v>
      </c>
      <c r="J11" s="10" t="s">
        <v>17</v>
      </c>
      <c r="K11" s="10" t="s">
        <v>18</v>
      </c>
      <c r="L11" s="12" t="s">
        <v>19</v>
      </c>
      <c r="M11" s="7"/>
      <c r="O11" s="9"/>
      <c r="P11" s="11"/>
      <c r="Q11" s="11"/>
      <c r="R11" s="11"/>
      <c r="S11" s="11"/>
      <c r="T11" s="11"/>
      <c r="U11" s="11"/>
      <c r="V11" s="11"/>
      <c r="W11" s="11"/>
      <c r="X11" s="11"/>
    </row>
    <row r="12" spans="1:24" x14ac:dyDescent="0.3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4" t="s">
        <v>20</v>
      </c>
      <c r="L12" s="13">
        <v>12</v>
      </c>
      <c r="M12" s="13">
        <v>13</v>
      </c>
      <c r="O12" s="15"/>
      <c r="P12" s="15"/>
      <c r="Q12" s="15"/>
      <c r="R12" s="15"/>
      <c r="S12" s="15"/>
      <c r="T12" s="15"/>
      <c r="U12" s="15"/>
      <c r="V12" s="15"/>
      <c r="W12" s="16"/>
      <c r="X12" s="15"/>
    </row>
    <row r="13" spans="1:24" ht="69" x14ac:dyDescent="0.3">
      <c r="A13" s="10" t="s">
        <v>21</v>
      </c>
      <c r="B13" s="17" t="s">
        <v>22</v>
      </c>
      <c r="C13" s="18">
        <f t="shared" ref="C13:L13" si="0">SUM(C14:C15)</f>
        <v>0</v>
      </c>
      <c r="D13" s="18">
        <f t="shared" si="0"/>
        <v>168266.23999999999</v>
      </c>
      <c r="E13" s="18">
        <f t="shared" si="0"/>
        <v>0</v>
      </c>
      <c r="F13" s="18">
        <f t="shared" si="0"/>
        <v>2</v>
      </c>
      <c r="G13" s="18">
        <f t="shared" si="0"/>
        <v>0</v>
      </c>
      <c r="H13" s="18">
        <f t="shared" si="0"/>
        <v>0</v>
      </c>
      <c r="I13" s="18">
        <f t="shared" si="0"/>
        <v>-168268.24</v>
      </c>
      <c r="J13" s="18">
        <f t="shared" si="0"/>
        <v>0</v>
      </c>
      <c r="K13" s="18">
        <f t="shared" si="0"/>
        <v>0</v>
      </c>
      <c r="L13" s="18">
        <f t="shared" si="0"/>
        <v>0</v>
      </c>
      <c r="M13" s="18">
        <f t="shared" ref="M13:M25" si="1">SUM(C13:L13)</f>
        <v>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x14ac:dyDescent="0.3">
      <c r="A14" s="20" t="s">
        <v>23</v>
      </c>
      <c r="B14" s="21" t="s">
        <v>24</v>
      </c>
      <c r="C14" s="22"/>
      <c r="D14" s="22"/>
      <c r="E14" s="22">
        <v>7260</v>
      </c>
      <c r="F14" s="22">
        <v>2</v>
      </c>
      <c r="G14" s="22"/>
      <c r="H14" s="22"/>
      <c r="I14" s="22">
        <v>-7262</v>
      </c>
      <c r="J14" s="22"/>
      <c r="K14" s="22"/>
      <c r="L14" s="22"/>
      <c r="M14" s="23">
        <f t="shared" si="1"/>
        <v>0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x14ac:dyDescent="0.3">
      <c r="A15" s="20" t="s">
        <v>25</v>
      </c>
      <c r="B15" s="21" t="s">
        <v>26</v>
      </c>
      <c r="C15" s="22"/>
      <c r="D15" s="22">
        <v>168266.23999999999</v>
      </c>
      <c r="E15" s="22">
        <v>-7260</v>
      </c>
      <c r="F15" s="22"/>
      <c r="G15" s="22"/>
      <c r="H15" s="22"/>
      <c r="I15" s="22">
        <v>-161006.24</v>
      </c>
      <c r="J15" s="22"/>
      <c r="K15" s="22"/>
      <c r="L15" s="22"/>
      <c r="M15" s="23">
        <f t="shared" si="1"/>
        <v>0</v>
      </c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69" x14ac:dyDescent="0.3">
      <c r="A16" s="10" t="s">
        <v>27</v>
      </c>
      <c r="B16" s="17" t="s">
        <v>28</v>
      </c>
      <c r="C16" s="18">
        <f t="shared" ref="C16:L16" si="2">SUM(C17:C18)</f>
        <v>300577.31</v>
      </c>
      <c r="D16" s="18">
        <f t="shared" si="2"/>
        <v>319067.76</v>
      </c>
      <c r="E16" s="18">
        <f t="shared" si="2"/>
        <v>0</v>
      </c>
      <c r="F16" s="18">
        <f t="shared" si="2"/>
        <v>326.75</v>
      </c>
      <c r="G16" s="18">
        <f t="shared" si="2"/>
        <v>0</v>
      </c>
      <c r="H16" s="18">
        <f t="shared" si="2"/>
        <v>0</v>
      </c>
      <c r="I16" s="18">
        <f t="shared" si="2"/>
        <v>-316116.03000000003</v>
      </c>
      <c r="J16" s="18">
        <f t="shared" si="2"/>
        <v>0</v>
      </c>
      <c r="K16" s="18">
        <f t="shared" si="2"/>
        <v>0</v>
      </c>
      <c r="L16" s="18">
        <f t="shared" si="2"/>
        <v>0</v>
      </c>
      <c r="M16" s="18">
        <f t="shared" si="1"/>
        <v>303855.79000000004</v>
      </c>
      <c r="O16" s="19"/>
      <c r="P16" s="19"/>
      <c r="Q16" s="19"/>
      <c r="R16" s="19"/>
      <c r="S16" s="19"/>
      <c r="T16" s="19"/>
      <c r="U16" s="19"/>
      <c r="V16" s="19"/>
      <c r="W16" s="19"/>
      <c r="X16" s="25"/>
    </row>
    <row r="17" spans="1:25" x14ac:dyDescent="0.3">
      <c r="A17" s="20" t="s">
        <v>29</v>
      </c>
      <c r="B17" s="21" t="s">
        <v>24</v>
      </c>
      <c r="C17" s="22">
        <v>300577.31</v>
      </c>
      <c r="D17" s="22">
        <v>13976.24</v>
      </c>
      <c r="E17" s="22"/>
      <c r="F17" s="22">
        <v>326.75</v>
      </c>
      <c r="G17" s="22"/>
      <c r="H17" s="22"/>
      <c r="I17" s="22">
        <v>-11024.51</v>
      </c>
      <c r="J17" s="22"/>
      <c r="K17" s="22"/>
      <c r="L17" s="22"/>
      <c r="M17" s="23">
        <f t="shared" si="1"/>
        <v>303855.78999999998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5" x14ac:dyDescent="0.3">
      <c r="A18" s="20" t="s">
        <v>30</v>
      </c>
      <c r="B18" s="21" t="s">
        <v>26</v>
      </c>
      <c r="C18" s="22"/>
      <c r="D18" s="22">
        <v>305091.52</v>
      </c>
      <c r="E18" s="22"/>
      <c r="F18" s="22"/>
      <c r="G18" s="22"/>
      <c r="H18" s="22"/>
      <c r="I18" s="22">
        <v>-305091.52</v>
      </c>
      <c r="J18" s="22"/>
      <c r="K18" s="22"/>
      <c r="L18" s="22"/>
      <c r="M18" s="23">
        <f t="shared" si="1"/>
        <v>0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5" ht="110.4" x14ac:dyDescent="0.3">
      <c r="A19" s="10" t="s">
        <v>31</v>
      </c>
      <c r="B19" s="17" t="s">
        <v>32</v>
      </c>
      <c r="C19" s="18">
        <f t="shared" ref="C19:L19" si="3">SUM(C20:C21)</f>
        <v>0</v>
      </c>
      <c r="D19" s="18">
        <f t="shared" si="3"/>
        <v>0</v>
      </c>
      <c r="E19" s="18">
        <f t="shared" si="3"/>
        <v>0</v>
      </c>
      <c r="F19" s="18">
        <f t="shared" si="3"/>
        <v>7.99</v>
      </c>
      <c r="G19" s="18">
        <f t="shared" si="3"/>
        <v>0</v>
      </c>
      <c r="H19" s="18">
        <f t="shared" si="3"/>
        <v>0</v>
      </c>
      <c r="I19" s="18">
        <f t="shared" si="3"/>
        <v>-7.99</v>
      </c>
      <c r="J19" s="18">
        <f>SUM(J20:J21)</f>
        <v>0</v>
      </c>
      <c r="K19" s="18">
        <f t="shared" si="3"/>
        <v>0</v>
      </c>
      <c r="L19" s="18">
        <f t="shared" si="3"/>
        <v>0</v>
      </c>
      <c r="M19" s="18">
        <f t="shared" si="1"/>
        <v>0</v>
      </c>
      <c r="O19" s="19"/>
      <c r="P19" s="19"/>
      <c r="Q19" s="19"/>
      <c r="R19" s="19"/>
      <c r="S19" s="19"/>
      <c r="T19" s="19"/>
      <c r="U19" s="19"/>
      <c r="V19" s="19"/>
      <c r="W19" s="19"/>
      <c r="X19" s="25"/>
    </row>
    <row r="20" spans="1:25" ht="41.4" x14ac:dyDescent="0.3">
      <c r="A20" s="20" t="s">
        <v>33</v>
      </c>
      <c r="B20" s="21" t="s">
        <v>24</v>
      </c>
      <c r="C20" s="22"/>
      <c r="D20" s="22"/>
      <c r="E20" s="22"/>
      <c r="F20" s="22">
        <v>7.99</v>
      </c>
      <c r="G20" s="22"/>
      <c r="H20" s="22"/>
      <c r="I20" s="22">
        <v>-7.99</v>
      </c>
      <c r="J20" s="22"/>
      <c r="K20" s="22"/>
      <c r="L20" s="22"/>
      <c r="M20" s="23">
        <f t="shared" si="1"/>
        <v>0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5" ht="55.2" x14ac:dyDescent="0.3">
      <c r="A21" s="20" t="s">
        <v>34</v>
      </c>
      <c r="B21" s="21" t="s">
        <v>26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>
        <f t="shared" si="1"/>
        <v>0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5" ht="27.6" x14ac:dyDescent="0.3">
      <c r="A22" s="10" t="s">
        <v>35</v>
      </c>
      <c r="B22" s="17" t="s">
        <v>36</v>
      </c>
      <c r="C22" s="18">
        <f t="shared" ref="C22:L22" si="4">SUM(C23:C24)</f>
        <v>17717.66</v>
      </c>
      <c r="D22" s="18">
        <f t="shared" si="4"/>
        <v>0</v>
      </c>
      <c r="E22" s="18">
        <f>SUM(E23:E24)</f>
        <v>0</v>
      </c>
      <c r="F22" s="18">
        <f t="shared" si="4"/>
        <v>2091.98</v>
      </c>
      <c r="G22" s="18">
        <f t="shared" si="4"/>
        <v>0</v>
      </c>
      <c r="H22" s="18">
        <f t="shared" si="4"/>
        <v>0</v>
      </c>
      <c r="I22" s="18">
        <f t="shared" si="4"/>
        <v>-12267.94</v>
      </c>
      <c r="J22" s="18">
        <f>SUM(J23:J24)</f>
        <v>0</v>
      </c>
      <c r="K22" s="18">
        <f t="shared" si="4"/>
        <v>0</v>
      </c>
      <c r="L22" s="18">
        <f t="shared" si="4"/>
        <v>0</v>
      </c>
      <c r="M22" s="18">
        <f t="shared" si="1"/>
        <v>7541.6999999999989</v>
      </c>
      <c r="O22" s="19"/>
      <c r="P22" s="19"/>
      <c r="Q22" s="19"/>
      <c r="R22" s="19"/>
      <c r="S22" s="19"/>
      <c r="T22" s="19"/>
      <c r="U22" s="19"/>
      <c r="V22" s="19"/>
      <c r="W22" s="19"/>
      <c r="X22" s="25"/>
    </row>
    <row r="23" spans="1:25" ht="41.4" x14ac:dyDescent="0.3">
      <c r="A23" s="20" t="s">
        <v>37</v>
      </c>
      <c r="B23" s="21" t="s">
        <v>24</v>
      </c>
      <c r="C23" s="22">
        <v>17717.66</v>
      </c>
      <c r="D23" s="22"/>
      <c r="E23" s="22"/>
      <c r="F23" s="22">
        <v>2091.98</v>
      </c>
      <c r="G23" s="22"/>
      <c r="H23" s="22"/>
      <c r="I23" s="22">
        <v>-12267.94</v>
      </c>
      <c r="J23" s="22"/>
      <c r="K23" s="22"/>
      <c r="L23" s="22"/>
      <c r="M23" s="23">
        <f t="shared" si="1"/>
        <v>7541.6999999999989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5" ht="55.2" x14ac:dyDescent="0.3">
      <c r="A24" s="20" t="s">
        <v>38</v>
      </c>
      <c r="B24" s="21" t="s">
        <v>26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>
        <f t="shared" si="1"/>
        <v>0</v>
      </c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5" ht="55.2" x14ac:dyDescent="0.3">
      <c r="A25" s="10" t="s">
        <v>39</v>
      </c>
      <c r="B25" s="17" t="s">
        <v>40</v>
      </c>
      <c r="C25" s="18">
        <f t="shared" ref="C25:L25" si="5">SUM(C13,C16,C19,C22)</f>
        <v>318294.96999999997</v>
      </c>
      <c r="D25" s="18">
        <f t="shared" si="5"/>
        <v>487334</v>
      </c>
      <c r="E25" s="18">
        <f t="shared" si="5"/>
        <v>0</v>
      </c>
      <c r="F25" s="18">
        <f t="shared" si="5"/>
        <v>2428.7200000000003</v>
      </c>
      <c r="G25" s="18">
        <f t="shared" si="5"/>
        <v>0</v>
      </c>
      <c r="H25" s="18">
        <f t="shared" si="5"/>
        <v>0</v>
      </c>
      <c r="I25" s="18">
        <f t="shared" si="5"/>
        <v>-496660.2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1"/>
        <v>311397.48999999993</v>
      </c>
      <c r="O25" s="19"/>
      <c r="P25" s="19"/>
      <c r="Q25" s="19"/>
      <c r="R25" s="19"/>
      <c r="S25" s="19"/>
      <c r="T25" s="19"/>
      <c r="U25" s="19"/>
      <c r="V25" s="19"/>
      <c r="W25" s="19"/>
      <c r="X25" s="26"/>
    </row>
    <row r="26" spans="1:25" x14ac:dyDescent="0.3">
      <c r="A26" s="27" t="s">
        <v>41</v>
      </c>
    </row>
    <row r="27" spans="1:25" customFormat="1" ht="15" customHeight="1" x14ac:dyDescent="0.3">
      <c r="A27" s="28"/>
      <c r="B27" s="28"/>
      <c r="C27" s="28"/>
      <c r="D27" s="28"/>
      <c r="E27" s="28"/>
    </row>
    <row r="28" spans="1:25" customFormat="1" ht="15" customHeight="1" x14ac:dyDescent="0.3">
      <c r="A28" s="29" t="s">
        <v>42</v>
      </c>
      <c r="B28" s="29"/>
      <c r="C28" s="29"/>
      <c r="D28" s="29"/>
      <c r="E28" s="28"/>
      <c r="Y28" s="30"/>
    </row>
    <row r="29" spans="1:25" customFormat="1" ht="13.2" customHeight="1" x14ac:dyDescent="0.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Y29" s="30"/>
    </row>
    <row r="30" spans="1:25" x14ac:dyDescent="0.3">
      <c r="A30" s="4" t="s">
        <v>43</v>
      </c>
      <c r="B30" s="4"/>
      <c r="C30" s="4"/>
      <c r="D30" s="4"/>
    </row>
  </sheetData>
  <mergeCells count="13">
    <mergeCell ref="O10:O11"/>
    <mergeCell ref="P10:X10"/>
    <mergeCell ref="A28:D28"/>
    <mergeCell ref="A30:D30"/>
    <mergeCell ref="A2:C2"/>
    <mergeCell ref="A5:M5"/>
    <mergeCell ref="A6:M6"/>
    <mergeCell ref="A8:M8"/>
    <mergeCell ref="A10:A11"/>
    <mergeCell ref="B10:B11"/>
    <mergeCell ref="C10:C11"/>
    <mergeCell ref="D10:L10"/>
    <mergeCell ref="M10:M11"/>
  </mergeCells>
  <pageMargins left="0.70866141732283472" right="0.70866141732283472" top="0.74803149606299213" bottom="0.74803149606299213" header="0.31496062992125984" footer="0.31496062992125984"/>
  <pageSetup paperSize="9" scale="53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2021-08-10T07:21:15Z</cp:lastPrinted>
  <dcterms:created xsi:type="dcterms:W3CDTF">2015-06-05T18:17:20Z</dcterms:created>
  <dcterms:modified xsi:type="dcterms:W3CDTF">2021-08-10T07:21:37Z</dcterms:modified>
</cp:coreProperties>
</file>