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bo\Desktop\Finansavimai\Biudzeto\"/>
    </mc:Choice>
  </mc:AlternateContent>
  <xr:revisionPtr revIDLastSave="0" documentId="13_ncr:1_{34274200-9170-4561-9189-4A07B0C72EC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Forma Nr.2(ML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5" i="4" l="1"/>
  <c r="L364" i="4" s="1"/>
  <c r="K365" i="4"/>
  <c r="K364" i="4" s="1"/>
  <c r="J365" i="4"/>
  <c r="J364" i="4" s="1"/>
  <c r="I365" i="4"/>
  <c r="I364" i="4" s="1"/>
  <c r="L362" i="4"/>
  <c r="L361" i="4" s="1"/>
  <c r="K362" i="4"/>
  <c r="K361" i="4" s="1"/>
  <c r="J362" i="4"/>
  <c r="J361" i="4" s="1"/>
  <c r="I362" i="4"/>
  <c r="I361" i="4" s="1"/>
  <c r="L359" i="4"/>
  <c r="L358" i="4" s="1"/>
  <c r="K359" i="4"/>
  <c r="K358" i="4" s="1"/>
  <c r="J359" i="4"/>
  <c r="J358" i="4" s="1"/>
  <c r="I359" i="4"/>
  <c r="I358" i="4" s="1"/>
  <c r="L355" i="4"/>
  <c r="L354" i="4" s="1"/>
  <c r="K355" i="4"/>
  <c r="K354" i="4" s="1"/>
  <c r="J355" i="4"/>
  <c r="J354" i="4" s="1"/>
  <c r="I355" i="4"/>
  <c r="I354" i="4" s="1"/>
  <c r="L351" i="4"/>
  <c r="L350" i="4" s="1"/>
  <c r="K351" i="4"/>
  <c r="K350" i="4" s="1"/>
  <c r="J351" i="4"/>
  <c r="J350" i="4" s="1"/>
  <c r="I351" i="4"/>
  <c r="I350" i="4" s="1"/>
  <c r="L347" i="4"/>
  <c r="L346" i="4" s="1"/>
  <c r="K347" i="4"/>
  <c r="K346" i="4" s="1"/>
  <c r="J347" i="4"/>
  <c r="J346" i="4" s="1"/>
  <c r="I347" i="4"/>
  <c r="I346" i="4" s="1"/>
  <c r="L343" i="4"/>
  <c r="K343" i="4"/>
  <c r="J343" i="4"/>
  <c r="I343" i="4"/>
  <c r="L340" i="4"/>
  <c r="K340" i="4"/>
  <c r="J340" i="4"/>
  <c r="I340" i="4"/>
  <c r="L338" i="4"/>
  <c r="L337" i="4" s="1"/>
  <c r="K338" i="4"/>
  <c r="K337" i="4" s="1"/>
  <c r="K336" i="4" s="1"/>
  <c r="J338" i="4"/>
  <c r="J337" i="4" s="1"/>
  <c r="I338" i="4"/>
  <c r="I337" i="4" s="1"/>
  <c r="L333" i="4"/>
  <c r="L332" i="4" s="1"/>
  <c r="K333" i="4"/>
  <c r="K332" i="4" s="1"/>
  <c r="J333" i="4"/>
  <c r="J332" i="4" s="1"/>
  <c r="I333" i="4"/>
  <c r="I332" i="4" s="1"/>
  <c r="L330" i="4"/>
  <c r="K330" i="4"/>
  <c r="K329" i="4" s="1"/>
  <c r="J330" i="4"/>
  <c r="J329" i="4" s="1"/>
  <c r="I330" i="4"/>
  <c r="L329" i="4"/>
  <c r="I329" i="4"/>
  <c r="L327" i="4"/>
  <c r="L326" i="4" s="1"/>
  <c r="K327" i="4"/>
  <c r="J327" i="4"/>
  <c r="I327" i="4"/>
  <c r="I326" i="4" s="1"/>
  <c r="K326" i="4"/>
  <c r="J326" i="4"/>
  <c r="L323" i="4"/>
  <c r="L322" i="4" s="1"/>
  <c r="K323" i="4"/>
  <c r="K322" i="4" s="1"/>
  <c r="J323" i="4"/>
  <c r="J322" i="4" s="1"/>
  <c r="I323" i="4"/>
  <c r="I322" i="4" s="1"/>
  <c r="L319" i="4"/>
  <c r="L318" i="4" s="1"/>
  <c r="K319" i="4"/>
  <c r="K318" i="4" s="1"/>
  <c r="J319" i="4"/>
  <c r="I319" i="4"/>
  <c r="J318" i="4"/>
  <c r="I318" i="4"/>
  <c r="L315" i="4"/>
  <c r="K315" i="4"/>
  <c r="K314" i="4" s="1"/>
  <c r="J315" i="4"/>
  <c r="I315" i="4"/>
  <c r="I314" i="4" s="1"/>
  <c r="L314" i="4"/>
  <c r="J314" i="4"/>
  <c r="L311" i="4"/>
  <c r="K311" i="4"/>
  <c r="J311" i="4"/>
  <c r="J305" i="4" s="1"/>
  <c r="I311" i="4"/>
  <c r="L308" i="4"/>
  <c r="K308" i="4"/>
  <c r="J308" i="4"/>
  <c r="I308" i="4"/>
  <c r="I305" i="4" s="1"/>
  <c r="L306" i="4"/>
  <c r="L305" i="4" s="1"/>
  <c r="K306" i="4"/>
  <c r="J306" i="4"/>
  <c r="I306" i="4"/>
  <c r="L300" i="4"/>
  <c r="K300" i="4"/>
  <c r="J300" i="4"/>
  <c r="J299" i="4" s="1"/>
  <c r="I300" i="4"/>
  <c r="L299" i="4"/>
  <c r="K299" i="4"/>
  <c r="I299" i="4"/>
  <c r="L297" i="4"/>
  <c r="L296" i="4" s="1"/>
  <c r="K297" i="4"/>
  <c r="K296" i="4" s="1"/>
  <c r="J297" i="4"/>
  <c r="J296" i="4" s="1"/>
  <c r="I297" i="4"/>
  <c r="I296" i="4" s="1"/>
  <c r="L294" i="4"/>
  <c r="L293" i="4" s="1"/>
  <c r="K294" i="4"/>
  <c r="K293" i="4" s="1"/>
  <c r="J294" i="4"/>
  <c r="I294" i="4"/>
  <c r="I293" i="4" s="1"/>
  <c r="J293" i="4"/>
  <c r="L290" i="4"/>
  <c r="L289" i="4" s="1"/>
  <c r="K290" i="4"/>
  <c r="J290" i="4"/>
  <c r="J289" i="4" s="1"/>
  <c r="I290" i="4"/>
  <c r="K289" i="4"/>
  <c r="I289" i="4"/>
  <c r="L286" i="4"/>
  <c r="L285" i="4" s="1"/>
  <c r="K286" i="4"/>
  <c r="K285" i="4" s="1"/>
  <c r="J286" i="4"/>
  <c r="J285" i="4" s="1"/>
  <c r="I286" i="4"/>
  <c r="I285" i="4" s="1"/>
  <c r="L282" i="4"/>
  <c r="L281" i="4" s="1"/>
  <c r="K282" i="4"/>
  <c r="K281" i="4" s="1"/>
  <c r="J282" i="4"/>
  <c r="J281" i="4" s="1"/>
  <c r="I282" i="4"/>
  <c r="I281" i="4"/>
  <c r="L278" i="4"/>
  <c r="K278" i="4"/>
  <c r="J278" i="4"/>
  <c r="I278" i="4"/>
  <c r="L275" i="4"/>
  <c r="K275" i="4"/>
  <c r="J275" i="4"/>
  <c r="I275" i="4"/>
  <c r="L273" i="4"/>
  <c r="K273" i="4"/>
  <c r="K272" i="4" s="1"/>
  <c r="J273" i="4"/>
  <c r="J272" i="4" s="1"/>
  <c r="I273" i="4"/>
  <c r="I272" i="4" s="1"/>
  <c r="L272" i="4"/>
  <c r="L268" i="4"/>
  <c r="L267" i="4" s="1"/>
  <c r="K268" i="4"/>
  <c r="K267" i="4" s="1"/>
  <c r="J268" i="4"/>
  <c r="J267" i="4" s="1"/>
  <c r="I268" i="4"/>
  <c r="I267" i="4" s="1"/>
  <c r="L265" i="4"/>
  <c r="L264" i="4" s="1"/>
  <c r="K265" i="4"/>
  <c r="K264" i="4" s="1"/>
  <c r="J265" i="4"/>
  <c r="J264" i="4" s="1"/>
  <c r="I265" i="4"/>
  <c r="I264" i="4" s="1"/>
  <c r="L262" i="4"/>
  <c r="L261" i="4" s="1"/>
  <c r="K262" i="4"/>
  <c r="K261" i="4" s="1"/>
  <c r="J262" i="4"/>
  <c r="J261" i="4" s="1"/>
  <c r="I262" i="4"/>
  <c r="I261" i="4" s="1"/>
  <c r="L258" i="4"/>
  <c r="L257" i="4" s="1"/>
  <c r="K258" i="4"/>
  <c r="K257" i="4" s="1"/>
  <c r="J258" i="4"/>
  <c r="J257" i="4" s="1"/>
  <c r="I258" i="4"/>
  <c r="I257" i="4" s="1"/>
  <c r="L254" i="4"/>
  <c r="L253" i="4" s="1"/>
  <c r="K254" i="4"/>
  <c r="K253" i="4" s="1"/>
  <c r="J254" i="4"/>
  <c r="J253" i="4" s="1"/>
  <c r="I254" i="4"/>
  <c r="I253" i="4" s="1"/>
  <c r="L250" i="4"/>
  <c r="L249" i="4" s="1"/>
  <c r="K250" i="4"/>
  <c r="K249" i="4" s="1"/>
  <c r="J250" i="4"/>
  <c r="J249" i="4" s="1"/>
  <c r="I250" i="4"/>
  <c r="I249" i="4" s="1"/>
  <c r="L246" i="4"/>
  <c r="K246" i="4"/>
  <c r="J246" i="4"/>
  <c r="I246" i="4"/>
  <c r="L243" i="4"/>
  <c r="K243" i="4"/>
  <c r="J243" i="4"/>
  <c r="I243" i="4"/>
  <c r="L241" i="4"/>
  <c r="L240" i="4" s="1"/>
  <c r="K241" i="4"/>
  <c r="K240" i="4" s="1"/>
  <c r="J241" i="4"/>
  <c r="J240" i="4" s="1"/>
  <c r="I241" i="4"/>
  <c r="I240" i="4" s="1"/>
  <c r="L234" i="4"/>
  <c r="L233" i="4" s="1"/>
  <c r="L232" i="4" s="1"/>
  <c r="K234" i="4"/>
  <c r="K233" i="4" s="1"/>
  <c r="K232" i="4" s="1"/>
  <c r="J234" i="4"/>
  <c r="J233" i="4" s="1"/>
  <c r="J232" i="4" s="1"/>
  <c r="I234" i="4"/>
  <c r="I233" i="4" s="1"/>
  <c r="I232" i="4" s="1"/>
  <c r="L230" i="4"/>
  <c r="L229" i="4" s="1"/>
  <c r="L228" i="4" s="1"/>
  <c r="K230" i="4"/>
  <c r="J230" i="4"/>
  <c r="I230" i="4"/>
  <c r="I229" i="4" s="1"/>
  <c r="I228" i="4" s="1"/>
  <c r="K229" i="4"/>
  <c r="K228" i="4" s="1"/>
  <c r="J229" i="4"/>
  <c r="J228" i="4" s="1"/>
  <c r="L221" i="4"/>
  <c r="L220" i="4" s="1"/>
  <c r="K221" i="4"/>
  <c r="K220" i="4" s="1"/>
  <c r="J221" i="4"/>
  <c r="J220" i="4" s="1"/>
  <c r="I221" i="4"/>
  <c r="I220" i="4" s="1"/>
  <c r="L218" i="4"/>
  <c r="L217" i="4" s="1"/>
  <c r="L216" i="4" s="1"/>
  <c r="K218" i="4"/>
  <c r="K217" i="4" s="1"/>
  <c r="J218" i="4"/>
  <c r="J217" i="4" s="1"/>
  <c r="I218" i="4"/>
  <c r="I217" i="4" s="1"/>
  <c r="L211" i="4"/>
  <c r="K211" i="4"/>
  <c r="J211" i="4"/>
  <c r="J210" i="4" s="1"/>
  <c r="J209" i="4" s="1"/>
  <c r="I211" i="4"/>
  <c r="I210" i="4" s="1"/>
  <c r="I209" i="4" s="1"/>
  <c r="L210" i="4"/>
  <c r="L209" i="4" s="1"/>
  <c r="K210" i="4"/>
  <c r="K209" i="4" s="1"/>
  <c r="L207" i="4"/>
  <c r="L206" i="4" s="1"/>
  <c r="K207" i="4"/>
  <c r="K206" i="4" s="1"/>
  <c r="J207" i="4"/>
  <c r="J206" i="4" s="1"/>
  <c r="I207" i="4"/>
  <c r="I206" i="4" s="1"/>
  <c r="L202" i="4"/>
  <c r="L201" i="4" s="1"/>
  <c r="K202" i="4"/>
  <c r="K201" i="4" s="1"/>
  <c r="J202" i="4"/>
  <c r="J201" i="4" s="1"/>
  <c r="I202" i="4"/>
  <c r="I201" i="4" s="1"/>
  <c r="L196" i="4"/>
  <c r="L195" i="4" s="1"/>
  <c r="K196" i="4"/>
  <c r="K195" i="4" s="1"/>
  <c r="J196" i="4"/>
  <c r="J195" i="4" s="1"/>
  <c r="I196" i="4"/>
  <c r="I195" i="4" s="1"/>
  <c r="L191" i="4"/>
  <c r="L190" i="4" s="1"/>
  <c r="K191" i="4"/>
  <c r="K190" i="4" s="1"/>
  <c r="J191" i="4"/>
  <c r="J190" i="4" s="1"/>
  <c r="I191" i="4"/>
  <c r="I190" i="4" s="1"/>
  <c r="L188" i="4"/>
  <c r="L187" i="4" s="1"/>
  <c r="K188" i="4"/>
  <c r="K187" i="4" s="1"/>
  <c r="J188" i="4"/>
  <c r="J187" i="4" s="1"/>
  <c r="I188" i="4"/>
  <c r="I187" i="4" s="1"/>
  <c r="L180" i="4"/>
  <c r="K180" i="4"/>
  <c r="K179" i="4" s="1"/>
  <c r="J180" i="4"/>
  <c r="J179" i="4" s="1"/>
  <c r="I180" i="4"/>
  <c r="I179" i="4" s="1"/>
  <c r="L179" i="4"/>
  <c r="L175" i="4"/>
  <c r="L174" i="4" s="1"/>
  <c r="K175" i="4"/>
  <c r="J175" i="4"/>
  <c r="J174" i="4" s="1"/>
  <c r="I175" i="4"/>
  <c r="K174" i="4"/>
  <c r="I174" i="4"/>
  <c r="L171" i="4"/>
  <c r="L170" i="4" s="1"/>
  <c r="L169" i="4" s="1"/>
  <c r="K171" i="4"/>
  <c r="K170" i="4" s="1"/>
  <c r="K169" i="4" s="1"/>
  <c r="J171" i="4"/>
  <c r="I171" i="4"/>
  <c r="I170" i="4" s="1"/>
  <c r="I169" i="4" s="1"/>
  <c r="J170" i="4"/>
  <c r="J169" i="4" s="1"/>
  <c r="L166" i="4"/>
  <c r="L165" i="4" s="1"/>
  <c r="K166" i="4"/>
  <c r="K165" i="4" s="1"/>
  <c r="J166" i="4"/>
  <c r="J165" i="4" s="1"/>
  <c r="I166" i="4"/>
  <c r="I165" i="4" s="1"/>
  <c r="L161" i="4"/>
  <c r="L160" i="4" s="1"/>
  <c r="K161" i="4"/>
  <c r="K160" i="4" s="1"/>
  <c r="K159" i="4" s="1"/>
  <c r="K158" i="4" s="1"/>
  <c r="J161" i="4"/>
  <c r="J160" i="4" s="1"/>
  <c r="J159" i="4" s="1"/>
  <c r="J158" i="4" s="1"/>
  <c r="I161" i="4"/>
  <c r="I160" i="4" s="1"/>
  <c r="L155" i="4"/>
  <c r="L154" i="4" s="1"/>
  <c r="L153" i="4" s="1"/>
  <c r="K155" i="4"/>
  <c r="K154" i="4" s="1"/>
  <c r="K153" i="4" s="1"/>
  <c r="J155" i="4"/>
  <c r="J154" i="4" s="1"/>
  <c r="J153" i="4" s="1"/>
  <c r="I155" i="4"/>
  <c r="I154" i="4" s="1"/>
  <c r="I153" i="4" s="1"/>
  <c r="L151" i="4"/>
  <c r="L150" i="4" s="1"/>
  <c r="K151" i="4"/>
  <c r="K150" i="4" s="1"/>
  <c r="J151" i="4"/>
  <c r="J150" i="4" s="1"/>
  <c r="I151" i="4"/>
  <c r="I150" i="4" s="1"/>
  <c r="L147" i="4"/>
  <c r="L146" i="4" s="1"/>
  <c r="L145" i="4" s="1"/>
  <c r="K147" i="4"/>
  <c r="K146" i="4" s="1"/>
  <c r="K145" i="4" s="1"/>
  <c r="J147" i="4"/>
  <c r="I147" i="4"/>
  <c r="I146" i="4" s="1"/>
  <c r="I145" i="4" s="1"/>
  <c r="J146" i="4"/>
  <c r="J145" i="4" s="1"/>
  <c r="L142" i="4"/>
  <c r="L141" i="4" s="1"/>
  <c r="L140" i="4" s="1"/>
  <c r="K142" i="4"/>
  <c r="K141" i="4" s="1"/>
  <c r="K140" i="4" s="1"/>
  <c r="J142" i="4"/>
  <c r="J141" i="4" s="1"/>
  <c r="J140" i="4" s="1"/>
  <c r="I142" i="4"/>
  <c r="I141" i="4" s="1"/>
  <c r="I140" i="4" s="1"/>
  <c r="L137" i="4"/>
  <c r="L136" i="4" s="1"/>
  <c r="L135" i="4" s="1"/>
  <c r="K137" i="4"/>
  <c r="K136" i="4" s="1"/>
  <c r="K135" i="4" s="1"/>
  <c r="J137" i="4"/>
  <c r="J136" i="4" s="1"/>
  <c r="J135" i="4" s="1"/>
  <c r="I137" i="4"/>
  <c r="I136" i="4" s="1"/>
  <c r="I135" i="4" s="1"/>
  <c r="L133" i="4"/>
  <c r="L132" i="4" s="1"/>
  <c r="L131" i="4" s="1"/>
  <c r="K133" i="4"/>
  <c r="J133" i="4"/>
  <c r="J132" i="4" s="1"/>
  <c r="J131" i="4" s="1"/>
  <c r="I133" i="4"/>
  <c r="I132" i="4" s="1"/>
  <c r="I131" i="4" s="1"/>
  <c r="K132" i="4"/>
  <c r="K131" i="4" s="1"/>
  <c r="L129" i="4"/>
  <c r="L128" i="4" s="1"/>
  <c r="L127" i="4" s="1"/>
  <c r="K129" i="4"/>
  <c r="K128" i="4" s="1"/>
  <c r="K127" i="4" s="1"/>
  <c r="J129" i="4"/>
  <c r="J128" i="4" s="1"/>
  <c r="J127" i="4" s="1"/>
  <c r="I129" i="4"/>
  <c r="I128" i="4" s="1"/>
  <c r="I127" i="4" s="1"/>
  <c r="L125" i="4"/>
  <c r="L124" i="4" s="1"/>
  <c r="L123" i="4" s="1"/>
  <c r="K125" i="4"/>
  <c r="K124" i="4" s="1"/>
  <c r="K123" i="4" s="1"/>
  <c r="J125" i="4"/>
  <c r="J124" i="4" s="1"/>
  <c r="J123" i="4" s="1"/>
  <c r="I125" i="4"/>
  <c r="I124" i="4" s="1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 s="1"/>
  <c r="I119" i="4" s="1"/>
  <c r="L116" i="4"/>
  <c r="L115" i="4" s="1"/>
  <c r="L114" i="4" s="1"/>
  <c r="K116" i="4"/>
  <c r="K115" i="4" s="1"/>
  <c r="K114" i="4" s="1"/>
  <c r="J116" i="4"/>
  <c r="I116" i="4"/>
  <c r="I115" i="4" s="1"/>
  <c r="I114" i="4" s="1"/>
  <c r="J115" i="4"/>
  <c r="J114" i="4" s="1"/>
  <c r="L110" i="4"/>
  <c r="L109" i="4" s="1"/>
  <c r="K110" i="4"/>
  <c r="K109" i="4" s="1"/>
  <c r="J110" i="4"/>
  <c r="J109" i="4" s="1"/>
  <c r="I110" i="4"/>
  <c r="I109" i="4" s="1"/>
  <c r="L106" i="4"/>
  <c r="L105" i="4" s="1"/>
  <c r="L104" i="4" s="1"/>
  <c r="K106" i="4"/>
  <c r="K105" i="4" s="1"/>
  <c r="K104" i="4" s="1"/>
  <c r="J106" i="4"/>
  <c r="J105" i="4" s="1"/>
  <c r="J104" i="4" s="1"/>
  <c r="I106" i="4"/>
  <c r="I105" i="4" s="1"/>
  <c r="I104" i="4" s="1"/>
  <c r="L101" i="4"/>
  <c r="L100" i="4" s="1"/>
  <c r="L99" i="4" s="1"/>
  <c r="K101" i="4"/>
  <c r="K100" i="4" s="1"/>
  <c r="K99" i="4" s="1"/>
  <c r="J101" i="4"/>
  <c r="J100" i="4" s="1"/>
  <c r="J99" i="4" s="1"/>
  <c r="I101" i="4"/>
  <c r="I100" i="4" s="1"/>
  <c r="I99" i="4" s="1"/>
  <c r="L96" i="4"/>
  <c r="L95" i="4" s="1"/>
  <c r="L94" i="4" s="1"/>
  <c r="K96" i="4"/>
  <c r="K95" i="4" s="1"/>
  <c r="K94" i="4" s="1"/>
  <c r="K93" i="4" s="1"/>
  <c r="J96" i="4"/>
  <c r="J95" i="4" s="1"/>
  <c r="J94" i="4" s="1"/>
  <c r="I96" i="4"/>
  <c r="I95" i="4" s="1"/>
  <c r="I94" i="4" s="1"/>
  <c r="L89" i="4"/>
  <c r="L88" i="4" s="1"/>
  <c r="L87" i="4" s="1"/>
  <c r="L86" i="4" s="1"/>
  <c r="K89" i="4"/>
  <c r="J89" i="4"/>
  <c r="J88" i="4" s="1"/>
  <c r="J87" i="4" s="1"/>
  <c r="J86" i="4" s="1"/>
  <c r="I89" i="4"/>
  <c r="I88" i="4" s="1"/>
  <c r="I87" i="4" s="1"/>
  <c r="I86" i="4" s="1"/>
  <c r="K88" i="4"/>
  <c r="K87" i="4" s="1"/>
  <c r="K86" i="4" s="1"/>
  <c r="L84" i="4"/>
  <c r="L83" i="4" s="1"/>
  <c r="L82" i="4" s="1"/>
  <c r="K84" i="4"/>
  <c r="K83" i="4" s="1"/>
  <c r="K82" i="4" s="1"/>
  <c r="J84" i="4"/>
  <c r="J83" i="4" s="1"/>
  <c r="J82" i="4" s="1"/>
  <c r="I84" i="4"/>
  <c r="I83" i="4" s="1"/>
  <c r="I82" i="4" s="1"/>
  <c r="L78" i="4"/>
  <c r="L77" i="4" s="1"/>
  <c r="K78" i="4"/>
  <c r="K77" i="4" s="1"/>
  <c r="J78" i="4"/>
  <c r="J77" i="4" s="1"/>
  <c r="I78" i="4"/>
  <c r="I77" i="4" s="1"/>
  <c r="L73" i="4"/>
  <c r="L72" i="4" s="1"/>
  <c r="K73" i="4"/>
  <c r="K72" i="4" s="1"/>
  <c r="J73" i="4"/>
  <c r="J72" i="4" s="1"/>
  <c r="I73" i="4"/>
  <c r="I72" i="4" s="1"/>
  <c r="L68" i="4"/>
  <c r="L67" i="4" s="1"/>
  <c r="K68" i="4"/>
  <c r="K67" i="4" s="1"/>
  <c r="J68" i="4"/>
  <c r="J67" i="4" s="1"/>
  <c r="I68" i="4"/>
  <c r="I67" i="4" s="1"/>
  <c r="L49" i="4"/>
  <c r="L48" i="4" s="1"/>
  <c r="L47" i="4" s="1"/>
  <c r="L46" i="4" s="1"/>
  <c r="K49" i="4"/>
  <c r="K48" i="4" s="1"/>
  <c r="K47" i="4" s="1"/>
  <c r="K46" i="4" s="1"/>
  <c r="J49" i="4"/>
  <c r="J48" i="4" s="1"/>
  <c r="J47" i="4" s="1"/>
  <c r="J46" i="4" s="1"/>
  <c r="I49" i="4"/>
  <c r="I48" i="4" s="1"/>
  <c r="I47" i="4" s="1"/>
  <c r="I46" i="4" s="1"/>
  <c r="L44" i="4"/>
  <c r="L43" i="4" s="1"/>
  <c r="L42" i="4" s="1"/>
  <c r="K44" i="4"/>
  <c r="K43" i="4" s="1"/>
  <c r="K42" i="4" s="1"/>
  <c r="J44" i="4"/>
  <c r="J43" i="4" s="1"/>
  <c r="J42" i="4" s="1"/>
  <c r="I44" i="4"/>
  <c r="I43" i="4" s="1"/>
  <c r="I42" i="4" s="1"/>
  <c r="L40" i="4"/>
  <c r="K40" i="4"/>
  <c r="J40" i="4"/>
  <c r="I40" i="4"/>
  <c r="L38" i="4"/>
  <c r="L37" i="4" s="1"/>
  <c r="L36" i="4" s="1"/>
  <c r="K38" i="4"/>
  <c r="K37" i="4" s="1"/>
  <c r="K36" i="4" s="1"/>
  <c r="J38" i="4"/>
  <c r="J37" i="4" s="1"/>
  <c r="J36" i="4" s="1"/>
  <c r="I38" i="4"/>
  <c r="I37" i="4" s="1"/>
  <c r="I36" i="4" s="1"/>
  <c r="I35" i="4" s="1"/>
  <c r="I271" i="4" l="1"/>
  <c r="J35" i="4"/>
  <c r="J186" i="4"/>
  <c r="J173" i="4"/>
  <c r="K305" i="4"/>
  <c r="K304" i="4" s="1"/>
  <c r="K303" i="4" s="1"/>
  <c r="L113" i="4"/>
  <c r="J93" i="4"/>
  <c r="I139" i="4"/>
  <c r="J139" i="4"/>
  <c r="K271" i="4"/>
  <c r="I304" i="4"/>
  <c r="K35" i="4"/>
  <c r="K139" i="4"/>
  <c r="L271" i="4"/>
  <c r="J304" i="4"/>
  <c r="L35" i="4"/>
  <c r="L168" i="4"/>
  <c r="K216" i="4"/>
  <c r="J271" i="4"/>
  <c r="L304" i="4"/>
  <c r="I173" i="4"/>
  <c r="I168" i="4" s="1"/>
  <c r="L66" i="4"/>
  <c r="L65" i="4" s="1"/>
  <c r="K173" i="4"/>
  <c r="L173" i="4"/>
  <c r="I186" i="4"/>
  <c r="J239" i="4"/>
  <c r="J238" i="4" s="1"/>
  <c r="J168" i="4"/>
  <c r="L336" i="4"/>
  <c r="I239" i="4"/>
  <c r="I238" i="4" s="1"/>
  <c r="I159" i="4"/>
  <c r="I158" i="4" s="1"/>
  <c r="I93" i="4"/>
  <c r="L93" i="4"/>
  <c r="L139" i="4"/>
  <c r="K186" i="4"/>
  <c r="K239" i="4"/>
  <c r="K238" i="4" s="1"/>
  <c r="I66" i="4"/>
  <c r="I65" i="4" s="1"/>
  <c r="I113" i="4"/>
  <c r="J66" i="4"/>
  <c r="J65" i="4" s="1"/>
  <c r="J113" i="4"/>
  <c r="L159" i="4"/>
  <c r="L158" i="4" s="1"/>
  <c r="I216" i="4"/>
  <c r="I185" i="4" s="1"/>
  <c r="I336" i="4"/>
  <c r="I303" i="4" s="1"/>
  <c r="L186" i="4"/>
  <c r="L185" i="4" s="1"/>
  <c r="L239" i="4"/>
  <c r="K66" i="4"/>
  <c r="K65" i="4" s="1"/>
  <c r="K113" i="4"/>
  <c r="K168" i="4"/>
  <c r="J216" i="4"/>
  <c r="J185" i="4" s="1"/>
  <c r="J336" i="4"/>
  <c r="I184" i="4" l="1"/>
  <c r="K34" i="4"/>
  <c r="K185" i="4"/>
  <c r="K184" i="4" s="1"/>
  <c r="K368" i="4" s="1"/>
  <c r="L238" i="4"/>
  <c r="I34" i="4"/>
  <c r="I368" i="4" s="1"/>
  <c r="L34" i="4"/>
  <c r="J303" i="4"/>
  <c r="J184" i="4" s="1"/>
  <c r="J368" i="4" s="1"/>
  <c r="J34" i="4"/>
  <c r="L303" i="4"/>
  <c r="L184" i="4" s="1"/>
  <c r="L368" i="4" s="1"/>
</calcChain>
</file>

<file path=xl/sharedStrings.xml><?xml version="1.0" encoding="utf-8"?>
<sst xmlns="http://schemas.openxmlformats.org/spreadsheetml/2006/main" count="392" uniqueCount="238">
  <si>
    <t>Lietuvos Respublikos finansų ministro</t>
  </si>
  <si>
    <t>2008 m. gruodžio 31 d. įsakymu Nr. 1K-465</t>
  </si>
  <si>
    <t xml:space="preserve">       </t>
  </si>
  <si>
    <t>(Lietuvos Respublikos finansų ministro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</si>
  <si>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</si>
  <si>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</si>
  <si>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</si>
  <si>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</si>
  <si>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</si>
  <si>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</si>
  <si>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</si>
  <si>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</si>
  <si>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</si>
  <si>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</si>
  <si>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</si>
  <si>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191789357</t>
  </si>
  <si>
    <t>1.1.1.28. Ikimokyklinio ir priešmokyklinio ugdymo programų įgyvendinimas bei tinkamos ugdymo aplinkos užtikrinimas Gargždų lopšelyje-darželyje "Saulutė"</t>
  </si>
  <si>
    <t>Programos</t>
  </si>
  <si>
    <t>1</t>
  </si>
  <si>
    <t>Finansavimo šaltinio</t>
  </si>
  <si>
    <t>Valstybės funkcijos</t>
  </si>
  <si>
    <t>09</t>
  </si>
  <si>
    <t>01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</si>
  <si>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</si>
  <si>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</si>
  <si>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</si>
  <si>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</si>
  <si>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</si>
  <si>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</si>
  <si>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</si>
  <si>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</si>
  <si>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</si>
  <si>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</si>
  <si>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</si>
  <si>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</si>
  <si>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</si>
  <si>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</si>
  <si>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</si>
  <si>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</si>
  <si>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</si>
  <si>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</si>
  <si>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</si>
  <si>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</si>
  <si>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</si>
  <si>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</si>
  <si>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</si>
  <si>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</si>
  <si>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</si>
  <si>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</si>
  <si>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</si>
  <si>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</si>
  <si>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</si>
  <si>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</si>
  <si>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</si>
  <si>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</si>
  <si>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</si>
  <si>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</si>
  <si>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</si>
  <si>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</si>
  <si>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</si>
  <si>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</si>
  <si>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</si>
  <si>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</si>
  <si>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</si>
  <si>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</si>
  <si>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</si>
  <si>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</si>
  <si>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</si>
  <si>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</si>
  <si>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</si>
  <si>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</si>
  <si>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</si>
  <si>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</si>
  <si>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</si>
  <si>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</si>
  <si>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</si>
  <si>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</si>
  <si>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</si>
  <si>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</si>
  <si>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</si>
  <si>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</si>
  <si>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</si>
  <si>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</si>
  <si>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</si>
  <si>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</si>
  <si>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</si>
  <si>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</si>
  <si>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</si>
  <si>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</si>
  <si>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</si>
  <si>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</si>
  <si>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</si>
  <si>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</si>
  <si>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</si>
  <si>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</si>
  <si>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</si>
  <si>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</si>
  <si>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</si>
  <si>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</si>
  <si>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</si>
  <si>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</si>
  <si>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</si>
  <si>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</si>
  <si>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</si>
  <si>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</si>
  <si>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</si>
  <si>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</si>
  <si>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</si>
  <si>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</si>
  <si>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</si>
  <si>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</si>
  <si>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</si>
  <si>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</si>
  <si>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</si>
  <si>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</si>
  <si>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</si>
  <si>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</si>
  <si>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</si>
  <si>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</si>
  <si>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</si>
  <si>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</si>
  <si>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</si>
  <si>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</si>
  <si>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</si>
  <si>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</si>
  <si>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</si>
  <si>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</si>
  <si>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</si>
  <si>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</si>
  <si>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</si>
  <si>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</si>
  <si>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</si>
  <si>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</si>
  <si>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</si>
  <si>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</si>
  <si>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</si>
  <si>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</si>
  <si>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</si>
  <si>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</si>
  <si>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</si>
  <si>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</si>
  <si>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</si>
  <si>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</si>
  <si>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</si>
  <si>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</si>
  <si>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</si>
  <si>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</si>
  <si>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</si>
  <si>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</si>
  <si>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</si>
  <si>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</si>
  <si>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</si>
  <si>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</si>
  <si>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</si>
  <si>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</si>
  <si>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</si>
  <si>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</si>
  <si>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</si>
  <si>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</si>
  <si>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</si>
  <si>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</si>
  <si>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</si>
  <si>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</si>
  <si>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</si>
  <si>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</si>
  <si>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</si>
  <si>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</si>
  <si>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</si>
  <si>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</si>
  <si>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</si>
  <si>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</si>
  <si>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</si>
  <si>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</si>
  <si>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</si>
  <si>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</si>
  <si>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</si>
  <si>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</si>
  <si>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</si>
  <si>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</si>
  <si>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</si>
  <si>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</si>
  <si>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</si>
  <si>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</si>
  <si>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</si>
  <si>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</si>
  <si>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</si>
  <si>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</si>
  <si>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</si>
  <si>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</si>
  <si>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</si>
  <si>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</si>
  <si>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</si>
  <si>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</si>
  <si>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</si>
  <si>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</si>
  <si>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</si>
  <si>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</si>
  <si>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</si>
  <si>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</si>
  <si>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      (įstaigos vadovo ar jo įgalioto asmens pareigų  pavadinimas)</t>
  </si>
  <si>
    <t>(parašas)</t>
  </si>
  <si>
    <t>(vardas ir pavardė)</t>
  </si>
  <si>
    <t>ML</t>
  </si>
  <si>
    <t>Mokymo lėšos</t>
  </si>
  <si>
    <t>Mokyklos, priskiriamos ikimokyklinio ugdymo mokyklos tipui</t>
  </si>
  <si>
    <t>Valiutos kurso įtaka</t>
  </si>
  <si>
    <t>Kompiuterinės techninės ir elektroninių ryšių įrangos įsigijimo išlaidos</t>
  </si>
  <si>
    <t>Finansinio turto padidėjimo išlaidos (finansinio turto įsigijimo / investavimo išlaidos)</t>
  </si>
  <si>
    <t>Gargždų lopšelis - darželis Saulutė, 191789357, Vingio 4, Gargždai LT-96138</t>
  </si>
  <si>
    <t>Neperdirbto plastiko atliekų nuosavi ištekliai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</si>
  <si>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</si>
  <si>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</si>
  <si>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</si>
  <si>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</si>
  <si>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</si>
  <si>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Vidaus finansinio turto padidėjimo išlaidos (investavimo į rezidentus išlaidos)</t>
  </si>
  <si>
    <t>Užsienio finansinio turto padidėjimo išlaidos (investavimo į nerezidentus išlaidos)</t>
  </si>
  <si>
    <t>Vidaus finansinių įsipareigojimų vykdymo išlaidos (kreditoriams rezidentams grąžintos skolos)</t>
  </si>
  <si>
    <t xml:space="preserve">IŠ VISO </t>
  </si>
  <si>
    <t>Direktorė</t>
  </si>
  <si>
    <t>Lina Petrauskienė</t>
  </si>
  <si>
    <t xml:space="preserve">  (vyriausiasis buhalteris (buhalteris) / centralizuotos apskaitos įstaigos vadovo arba jo įgalioto asmens pareigų pavadinimas)</t>
  </si>
  <si>
    <t>PATVIRTINTA</t>
  </si>
  <si>
    <t>2022 m. kovo 2 d. įsakymo Nr. 1K-74  redakcija)</t>
  </si>
  <si>
    <t>(Biudžeto išlaidų sąmatos vykdymo 2022 m. kovo mėn. 31 d. metinės, ketvirtinės ataskaitos forma Nr. 2)</t>
  </si>
  <si>
    <t>2022 M. KOVO MĖN. 31 D.</t>
  </si>
  <si>
    <t>1 ketvirtis</t>
  </si>
  <si>
    <t>2022.04.05 Nr.________________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</si>
  <si>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</si>
  <si>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</si>
  <si>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</si>
  <si>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</si>
  <si>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</si>
  <si>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</si>
  <si>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</si>
  <si>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r>
      <t>Akcijos (išpirktos)</t>
    </r>
    <r>
      <rPr>
        <sz val="10"/>
        <color rgb="FF000000"/>
        <rFont val="Times New Roman Baltic"/>
      </rPr>
      <t/>
    </r>
  </si>
  <si>
    <t>Auksė Žitkuvienė</t>
  </si>
  <si>
    <t>Centralizuotos biudžetinių įstaigų buhalterinės apskaitos skyriaus vedėja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</si>
</sst>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Lt&quot;_-;\-* #,##0.00\ &quot;Lt&quot;_-;_-* &quot;-&quot;??\ &quot;Lt&quot;_-;_-@_-"/>
  </numFmts>
  <fonts count="26">
    <font>
      <sz val="11"/>
      <color indexed="8"/>
      <name val="Calibri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Times New Roman Baltic"/>
      <charset val="186"/>
    </font>
    <font>
      <sz val="10"/>
      <name val="TimesLT"/>
      <family val="1"/>
      <charset val="186"/>
    </font>
    <font>
      <sz val="10"/>
      <name val="Times New Roman"/>
      <charset val="186"/>
    </font>
    <font>
      <sz val="11"/>
      <color rgb="FF000000"/>
      <name val="Times New Roman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10"/>
      <color rgb="FFFF0000"/>
      <name val="Times New Roman"/>
    </font>
    <font>
      <strike/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i/>
      <sz val="10"/>
      <color rgb="FF000000"/>
      <name val="Times New Roman"/>
    </font>
    <font>
      <sz val="10"/>
      <color rgb="FF000000"/>
      <name val="Times New Roman Baltic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FFFFFF"/>
      </patternFill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</borders>
  <cellStyleXfs count="13">
    <xf numFmtId="0" fontId="0" fillId="0" borderId="0" applyFill="0" applyProtection="0"/>
    <xf numFmtId="0" fontId="3" fillId="0" borderId="0"/>
    <xf numFmtId="0" fontId="4" fillId="0" borderId="0"/>
    <xf numFmtId="0" fontId="5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165" fontId="3" fillId="0" borderId="0" applyFont="0" applyFill="0" applyBorder="0" applyAlignment="0" applyProtection="0"/>
  </cellStyleXfs>
  <cellXfs count="179">
    <xf numFmtId="0" fontId="0" fillId="0" borderId="0" xfId="0" applyFill="1" applyProtection="1"/>
    <xf numFmtId="0" fontId="0" fillId="0" borderId="0" xfId="0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/>
    <xf numFmtId="164" fontId="13" fillId="0" borderId="0" xfId="0" applyNumberFormat="1" applyFont="1" applyAlignment="1">
      <alignment horizontal="left" vertical="center" wrapText="1"/>
    </xf>
    <xf numFmtId="0" fontId="6" fillId="0" borderId="0" xfId="0" applyFont="1"/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right" vertical="center"/>
    </xf>
    <xf numFmtId="0" fontId="11" fillId="0" borderId="0" xfId="0" applyFont="1"/>
    <xf numFmtId="0" fontId="14" fillId="0" borderId="0" xfId="0" applyFont="1"/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13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164" fontId="13" fillId="0" borderId="0" xfId="0" applyNumberFormat="1" applyFont="1" applyAlignment="1">
      <alignment horizontal="left" vertic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164" fontId="13" fillId="0" borderId="0" xfId="0" applyNumberFormat="1" applyFont="1" applyAlignment="1">
      <alignment horizontal="left"/>
    </xf>
    <xf numFmtId="3" fontId="12" fillId="0" borderId="3" xfId="0" applyNumberFormat="1" applyFont="1" applyBorder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13" fillId="0" borderId="0" xfId="0" applyNumberFormat="1" applyFont="1" applyAlignment="1">
      <alignment horizontal="right"/>
    </xf>
    <xf numFmtId="1" fontId="12" fillId="0" borderId="3" xfId="0" applyNumberFormat="1" applyFont="1" applyBorder="1"/>
    <xf numFmtId="0" fontId="13" fillId="0" borderId="0" xfId="0" applyFont="1" applyAlignment="1">
      <alignment horizontal="right"/>
    </xf>
    <xf numFmtId="3" fontId="12" fillId="0" borderId="4" xfId="0" applyNumberFormat="1" applyFont="1" applyBorder="1" applyAlignment="1">
      <alignment horizontal="left"/>
    </xf>
    <xf numFmtId="0" fontId="13" fillId="0" borderId="5" xfId="0" applyFont="1" applyBorder="1" applyAlignment="1">
      <alignment horizontal="right"/>
    </xf>
    <xf numFmtId="0" fontId="12" fillId="0" borderId="6" xfId="0" applyFont="1" applyBorder="1"/>
    <xf numFmtId="0" fontId="12" fillId="0" borderId="3" xfId="0" applyFont="1" applyBorder="1"/>
    <xf numFmtId="0" fontId="13" fillId="0" borderId="7" xfId="0" applyFont="1" applyBorder="1" applyAlignment="1">
      <alignment horizontal="right"/>
    </xf>
    <xf numFmtId="3" fontId="12" fillId="0" borderId="8" xfId="0" applyNumberFormat="1" applyFont="1" applyBorder="1" applyAlignment="1" applyProtection="1">
      <alignment horizontal="left"/>
      <protection locked="0"/>
    </xf>
    <xf numFmtId="3" fontId="12" fillId="0" borderId="9" xfId="0" applyNumberFormat="1" applyFont="1" applyBorder="1"/>
    <xf numFmtId="0" fontId="12" fillId="0" borderId="2" xfId="0" applyFont="1" applyBorder="1" applyAlignment="1">
      <alignment horizontal="center"/>
    </xf>
    <xf numFmtId="164" fontId="13" fillId="0" borderId="2" xfId="0" applyNumberFormat="1" applyFont="1" applyBorder="1" applyAlignment="1">
      <alignment horizontal="right"/>
    </xf>
    <xf numFmtId="0" fontId="12" fillId="0" borderId="0" xfId="0" applyFont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14" xfId="0" applyFont="1" applyBorder="1" applyAlignment="1">
      <alignment vertical="top" wrapText="1"/>
    </xf>
    <xf numFmtId="0" fontId="16" fillId="0" borderId="9" xfId="0" applyFont="1" applyBorder="1" applyAlignment="1">
      <alignment horizontal="center" vertical="top" wrapText="1"/>
    </xf>
    <xf numFmtId="2" fontId="12" fillId="2" borderId="9" xfId="0" applyNumberFormat="1" applyFont="1" applyFill="1" applyBorder="1" applyAlignment="1">
      <alignment horizontal="right" vertical="center" wrapText="1"/>
    </xf>
    <xf numFmtId="2" fontId="12" fillId="2" borderId="3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16" fillId="0" borderId="13" xfId="0" applyFont="1" applyBorder="1" applyAlignment="1">
      <alignment vertical="top" wrapText="1"/>
    </xf>
    <xf numFmtId="0" fontId="12" fillId="0" borderId="13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12" fillId="0" borderId="13" xfId="0" applyFont="1" applyBorder="1" applyAlignment="1">
      <alignment horizontal="center" vertical="top" wrapText="1"/>
    </xf>
    <xf numFmtId="0" fontId="16" fillId="0" borderId="2" xfId="0" applyFont="1" applyBorder="1" applyAlignment="1">
      <alignment vertical="top" wrapText="1"/>
    </xf>
    <xf numFmtId="2" fontId="12" fillId="2" borderId="15" xfId="0" applyNumberFormat="1" applyFont="1" applyFill="1" applyBorder="1" applyAlignment="1">
      <alignment horizontal="right" vertical="center" wrapText="1"/>
    </xf>
    <xf numFmtId="2" fontId="12" fillId="2" borderId="5" xfId="0" applyNumberFormat="1" applyFont="1" applyFill="1" applyBorder="1" applyAlignment="1">
      <alignment horizontal="right" vertical="center" wrapText="1"/>
    </xf>
    <xf numFmtId="0" fontId="12" fillId="0" borderId="3" xfId="0" applyFont="1" applyBorder="1" applyAlignment="1">
      <alignment vertical="top" wrapText="1"/>
    </xf>
    <xf numFmtId="0" fontId="12" fillId="0" borderId="9" xfId="0" applyFont="1" applyBorder="1" applyAlignment="1">
      <alignment vertical="top" wrapText="1"/>
    </xf>
    <xf numFmtId="0" fontId="12" fillId="0" borderId="14" xfId="0" applyFont="1" applyBorder="1" applyAlignment="1">
      <alignment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2" fontId="12" fillId="0" borderId="13" xfId="0" applyNumberFormat="1" applyFont="1" applyBorder="1" applyAlignment="1">
      <alignment horizontal="right" vertical="center" wrapText="1"/>
    </xf>
    <xf numFmtId="2" fontId="12" fillId="0" borderId="3" xfId="0" applyNumberFormat="1" applyFont="1" applyBorder="1" applyAlignment="1">
      <alignment horizontal="right" vertical="center" wrapText="1"/>
    </xf>
    <xf numFmtId="2" fontId="12" fillId="0" borderId="9" xfId="0" applyNumberFormat="1" applyFont="1" applyBorder="1" applyAlignment="1">
      <alignment horizontal="right" vertical="center" wrapText="1"/>
    </xf>
    <xf numFmtId="0" fontId="16" fillId="0" borderId="12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2" fontId="12" fillId="2" borderId="13" xfId="0" applyNumberFormat="1" applyFont="1" applyFill="1" applyBorder="1" applyAlignment="1">
      <alignment horizontal="right" vertical="center" wrapText="1"/>
    </xf>
    <xf numFmtId="2" fontId="12" fillId="2" borderId="8" xfId="0" applyNumberFormat="1" applyFont="1" applyFill="1" applyBorder="1" applyAlignment="1">
      <alignment horizontal="right" vertical="center" wrapText="1"/>
    </xf>
    <xf numFmtId="0" fontId="12" fillId="0" borderId="16" xfId="0" applyFont="1" applyBorder="1" applyAlignment="1">
      <alignment vertical="top" wrapText="1"/>
    </xf>
    <xf numFmtId="0" fontId="12" fillId="0" borderId="15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5" xfId="0" applyFont="1" applyBorder="1" applyAlignment="1">
      <alignment horizontal="center" vertical="top" wrapText="1"/>
    </xf>
    <xf numFmtId="2" fontId="12" fillId="2" borderId="11" xfId="0" applyNumberFormat="1" applyFont="1" applyFill="1" applyBorder="1" applyAlignment="1">
      <alignment horizontal="right" vertical="center" wrapText="1"/>
    </xf>
    <xf numFmtId="2" fontId="12" fillId="2" borderId="4" xfId="0" applyNumberFormat="1" applyFont="1" applyFill="1" applyBorder="1" applyAlignment="1">
      <alignment horizontal="right" vertical="center" wrapText="1"/>
    </xf>
    <xf numFmtId="1" fontId="12" fillId="0" borderId="9" xfId="0" applyNumberFormat="1" applyFont="1" applyBorder="1" applyAlignment="1">
      <alignment horizontal="center" vertical="top" wrapText="1"/>
    </xf>
    <xf numFmtId="0" fontId="12" fillId="0" borderId="12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0" borderId="11" xfId="0" applyFont="1" applyBorder="1" applyAlignment="1">
      <alignment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7" xfId="0" applyFont="1" applyBorder="1" applyAlignment="1">
      <alignment vertical="top" wrapText="1"/>
    </xf>
    <xf numFmtId="2" fontId="12" fillId="0" borderId="11" xfId="0" applyNumberFormat="1" applyFont="1" applyBorder="1" applyAlignment="1">
      <alignment horizontal="right" vertical="center" wrapText="1"/>
    </xf>
    <xf numFmtId="0" fontId="12" fillId="0" borderId="14" xfId="0" applyFont="1" applyBorder="1" applyAlignment="1">
      <alignment horizontal="left" vertical="top" wrapText="1"/>
    </xf>
    <xf numFmtId="0" fontId="16" fillId="0" borderId="12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2" fontId="12" fillId="2" borderId="6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vertical="top"/>
    </xf>
    <xf numFmtId="2" fontId="12" fillId="2" borderId="12" xfId="0" applyNumberFormat="1" applyFont="1" applyFill="1" applyBorder="1" applyAlignment="1">
      <alignment horizontal="right" vertical="center" wrapText="1"/>
    </xf>
    <xf numFmtId="2" fontId="12" fillId="2" borderId="16" xfId="0" applyNumberFormat="1" applyFont="1" applyFill="1" applyBorder="1" applyAlignment="1">
      <alignment horizontal="right" vertical="center" wrapText="1"/>
    </xf>
    <xf numFmtId="0" fontId="16" fillId="0" borderId="6" xfId="0" applyFont="1" applyBorder="1" applyAlignment="1">
      <alignment vertical="top" wrapText="1"/>
    </xf>
    <xf numFmtId="0" fontId="12" fillId="0" borderId="3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6" fillId="0" borderId="14" xfId="0" applyFont="1" applyBorder="1" applyAlignment="1">
      <alignment vertical="center" wrapText="1"/>
    </xf>
    <xf numFmtId="2" fontId="12" fillId="2" borderId="9" xfId="0" applyNumberFormat="1" applyFont="1" applyFill="1" applyBorder="1" applyAlignment="1">
      <alignment horizontal="right" vertical="center"/>
    </xf>
    <xf numFmtId="2" fontId="12" fillId="2" borderId="6" xfId="0" applyNumberFormat="1" applyFont="1" applyFill="1" applyBorder="1" applyAlignment="1">
      <alignment horizontal="right" vertical="center"/>
    </xf>
    <xf numFmtId="2" fontId="12" fillId="2" borderId="3" xfId="0" applyNumberFormat="1" applyFont="1" applyFill="1" applyBorder="1" applyAlignment="1">
      <alignment horizontal="right" vertical="center"/>
    </xf>
    <xf numFmtId="0" fontId="12" fillId="0" borderId="4" xfId="0" applyFont="1" applyBorder="1" applyAlignment="1">
      <alignment horizontal="center" vertical="top" wrapText="1"/>
    </xf>
    <xf numFmtId="2" fontId="12" fillId="2" borderId="10" xfId="0" applyNumberFormat="1" applyFont="1" applyFill="1" applyBorder="1" applyAlignment="1">
      <alignment horizontal="right" vertical="center" wrapText="1"/>
    </xf>
    <xf numFmtId="0" fontId="12" fillId="0" borderId="3" xfId="0" applyFont="1" applyBorder="1" applyAlignment="1">
      <alignment wrapText="1"/>
    </xf>
    <xf numFmtId="0" fontId="12" fillId="0" borderId="3" xfId="0" applyFont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right" vertical="center" wrapText="1"/>
    </xf>
    <xf numFmtId="2" fontId="12" fillId="0" borderId="8" xfId="0" applyNumberFormat="1" applyFont="1" applyBorder="1" applyAlignment="1">
      <alignment horizontal="right" vertical="center" wrapText="1"/>
    </xf>
    <xf numFmtId="0" fontId="12" fillId="0" borderId="10" xfId="0" applyFont="1" applyBorder="1" applyAlignment="1">
      <alignment vertical="top" wrapText="1"/>
    </xf>
    <xf numFmtId="0" fontId="16" fillId="0" borderId="13" xfId="0" applyFont="1" applyBorder="1" applyAlignment="1">
      <alignment horizontal="center" vertical="top" wrapText="1"/>
    </xf>
    <xf numFmtId="2" fontId="12" fillId="0" borderId="4" xfId="0" applyNumberFormat="1" applyFont="1" applyBorder="1" applyAlignment="1">
      <alignment horizontal="right" vertical="center" wrapText="1"/>
    </xf>
    <xf numFmtId="2" fontId="12" fillId="0" borderId="10" xfId="0" applyNumberFormat="1" applyFont="1" applyBorder="1" applyAlignment="1">
      <alignment horizontal="right" vertical="center" wrapText="1"/>
    </xf>
    <xf numFmtId="2" fontId="12" fillId="0" borderId="15" xfId="0" applyNumberFormat="1" applyFont="1" applyBorder="1" applyAlignment="1">
      <alignment horizontal="right" vertical="center" wrapText="1"/>
    </xf>
    <xf numFmtId="2" fontId="12" fillId="0" borderId="5" xfId="0" applyNumberFormat="1" applyFont="1" applyBorder="1" applyAlignment="1">
      <alignment horizontal="right" vertical="center" wrapText="1"/>
    </xf>
    <xf numFmtId="1" fontId="12" fillId="0" borderId="3" xfId="0" applyNumberFormat="1" applyFont="1" applyBorder="1" applyAlignment="1">
      <alignment horizontal="right" vertical="center" wrapText="1"/>
    </xf>
    <xf numFmtId="0" fontId="12" fillId="0" borderId="14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2" fontId="12" fillId="0" borderId="2" xfId="0" applyNumberFormat="1" applyFont="1" applyBorder="1" applyAlignment="1">
      <alignment horizontal="right" vertical="center" wrapText="1"/>
    </xf>
    <xf numFmtId="2" fontId="12" fillId="0" borderId="6" xfId="0" applyNumberFormat="1" applyFont="1" applyBorder="1" applyAlignment="1">
      <alignment horizontal="right" vertical="center" wrapText="1"/>
    </xf>
    <xf numFmtId="164" fontId="12" fillId="3" borderId="13" xfId="0" applyNumberFormat="1" applyFont="1" applyFill="1" applyBorder="1" applyAlignment="1">
      <alignment horizontal="right" vertical="center" wrapText="1"/>
    </xf>
    <xf numFmtId="0" fontId="18" fillId="0" borderId="11" xfId="0" applyFont="1" applyBorder="1" applyAlignment="1">
      <alignment horizontal="center" vertical="top" wrapText="1"/>
    </xf>
    <xf numFmtId="0" fontId="21" fillId="0" borderId="9" xfId="0" applyFont="1" applyBorder="1" applyAlignment="1">
      <alignment vertical="top" wrapText="1"/>
    </xf>
    <xf numFmtId="0" fontId="21" fillId="0" borderId="9" xfId="0" applyFont="1" applyBorder="1" applyAlignment="1">
      <alignment horizontal="center" vertical="top" wrapText="1"/>
    </xf>
    <xf numFmtId="2" fontId="12" fillId="2" borderId="14" xfId="0" applyNumberFormat="1" applyFont="1" applyFill="1" applyBorder="1" applyAlignment="1">
      <alignment horizontal="right" vertical="center" wrapText="1"/>
    </xf>
    <xf numFmtId="2" fontId="12" fillId="2" borderId="2" xfId="0" applyNumberFormat="1" applyFont="1" applyFill="1" applyBorder="1" applyAlignment="1">
      <alignment horizontal="right" vertical="center" wrapText="1"/>
    </xf>
    <xf numFmtId="164" fontId="12" fillId="4" borderId="9" xfId="0" applyNumberFormat="1" applyFont="1" applyFill="1" applyBorder="1" applyAlignment="1">
      <alignment horizontal="right" vertical="center" wrapText="1"/>
    </xf>
    <xf numFmtId="2" fontId="12" fillId="0" borderId="7" xfId="0" applyNumberFormat="1" applyFont="1" applyBorder="1" applyAlignment="1">
      <alignment horizontal="right" vertical="center" wrapText="1"/>
    </xf>
    <xf numFmtId="2" fontId="12" fillId="2" borderId="7" xfId="0" applyNumberFormat="1" applyFont="1" applyFill="1" applyBorder="1" applyAlignment="1">
      <alignment horizontal="right" vertical="center" wrapText="1"/>
    </xf>
    <xf numFmtId="0" fontId="12" fillId="0" borderId="9" xfId="0" applyFont="1" applyBorder="1"/>
    <xf numFmtId="0" fontId="12" fillId="0" borderId="14" xfId="0" applyFont="1" applyBorder="1"/>
    <xf numFmtId="0" fontId="12" fillId="0" borderId="3" xfId="0" applyFont="1" applyBorder="1" applyAlignment="1">
      <alignment horizontal="center"/>
    </xf>
    <xf numFmtId="0" fontId="16" fillId="0" borderId="14" xfId="0" applyFont="1" applyBorder="1"/>
    <xf numFmtId="164" fontId="12" fillId="0" borderId="7" xfId="0" applyNumberFormat="1" applyFont="1" applyBorder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164" fontId="12" fillId="0" borderId="2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23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wrapText="1"/>
    </xf>
    <xf numFmtId="0" fontId="23" fillId="0" borderId="0" xfId="0" applyFont="1" applyAlignment="1">
      <alignment horizontal="center" vertical="top"/>
    </xf>
    <xf numFmtId="164" fontId="15" fillId="0" borderId="11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wrapText="1"/>
    </xf>
    <xf numFmtId="49" fontId="13" fillId="0" borderId="6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right" vertical="top"/>
    </xf>
    <xf numFmtId="0" fontId="25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9" fontId="15" fillId="0" borderId="10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left" vertical="top" wrapText="1"/>
    </xf>
    <xf numFmtId="0" fontId="12" fillId="0" borderId="2" xfId="0" applyFont="1" applyBorder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2" fillId="0" borderId="2" xfId="0" applyFont="1" applyBorder="1" applyAlignment="1">
      <alignment horizontal="left" vertical="top" wrapText="1"/>
    </xf>
  </cellXfs>
  <cellStyles count="13">
    <cellStyle name="Currency 2" xfId="12" xr:uid="{00000000-0005-0000-0000-000000000000}"/>
    <cellStyle name="Įprastas" xfId="0" builtinId="0"/>
    <cellStyle name="Įprastas 2" xfId="3" xr:uid="{00000000-0005-0000-0000-000001000000}"/>
    <cellStyle name="Įprastas 2 2" xfId="9" xr:uid="{00000000-0005-0000-0000-000002000000}"/>
    <cellStyle name="Įprastas 2 3" xfId="7" xr:uid="{00000000-0005-0000-0000-000003000000}"/>
    <cellStyle name="Įprastas 3" xfId="6" xr:uid="{00000000-0005-0000-0000-000004000000}"/>
    <cellStyle name="Įprastas 4" xfId="4" xr:uid="{00000000-0005-0000-0000-000005000000}"/>
    <cellStyle name="Normal 2" xfId="8" xr:uid="{00000000-0005-0000-0000-000007000000}"/>
    <cellStyle name="Normal 3" xfId="10" xr:uid="{00000000-0005-0000-0000-000008000000}"/>
    <cellStyle name="Normal 4" xfId="11" xr:uid="{00000000-0005-0000-0000-000009000000}"/>
    <cellStyle name="Normal 5" xfId="5" xr:uid="{00000000-0005-0000-0000-00000A000000}"/>
    <cellStyle name="Normal_CF_ataskaitos_prie_mokejimo_tvarkos_040115" xfId="1" xr:uid="{00000000-0005-0000-0000-00000B000000}"/>
    <cellStyle name="Paprastas 2" xfId="2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CFFFF"/>
      <rgbColor rgb="00FFFFFF"/>
      <rgbColor rgb="00FF0000"/>
      <rgbColor rgb="00C0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74"/>
  <sheetViews>
    <sheetView tabSelected="1" topLeftCell="A28" zoomScale="120" zoomScaleNormal="120" workbookViewId="0">
      <selection activeCell="K373" sqref="K373:L373"/>
    </sheetView>
  </sheetViews>
  <sheetFormatPr defaultColWidth="8.85546875" defaultRowHeight="15"/>
  <cols>
    <col min="1" max="4" width="2" style="2" customWidth="1"/>
    <col min="5" max="5" width="2.140625" style="2" customWidth="1"/>
    <col min="6" max="6" width="3" style="3" customWidth="1"/>
    <col min="7" max="7" width="33.7109375" style="2" customWidth="1"/>
    <col min="8" max="8" width="3.85546875" style="2" customWidth="1"/>
    <col min="9" max="9" width="10" style="2" customWidth="1"/>
    <col min="10" max="10" width="11.140625" style="2" customWidth="1"/>
    <col min="11" max="11" width="11" style="2" customWidth="1"/>
    <col min="12" max="12" width="10.5703125" style="2" customWidth="1"/>
    <col min="13" max="13" width="0.140625" style="2" hidden="1" customWidth="1"/>
    <col min="14" max="14" width="6.140625" style="2" hidden="1" customWidth="1"/>
    <col min="15" max="15" width="5.5703125" style="2" hidden="1" customWidth="1"/>
    <col min="16" max="16" width="9.140625" style="9" customWidth="1"/>
    <col min="17" max="16384" width="8.85546875" style="1"/>
  </cols>
  <sheetData>
    <row r="1" spans="1:15">
      <c r="G1" s="4"/>
      <c r="H1" s="5"/>
      <c r="I1" s="6"/>
      <c r="J1" s="7" t="s">
        <v>222</v>
      </c>
      <c r="K1" s="7"/>
      <c r="L1" s="7"/>
      <c r="M1" s="8"/>
      <c r="N1" s="7"/>
      <c r="O1" s="7"/>
    </row>
    <row r="2" spans="1:15">
      <c r="H2" s="5"/>
      <c r="I2" s="9"/>
      <c r="J2" s="7" t="s">
        <v>0</v>
      </c>
      <c r="K2" s="7"/>
      <c r="L2" s="7"/>
      <c r="M2" s="8"/>
      <c r="N2" s="7"/>
      <c r="O2" s="7"/>
    </row>
    <row r="3" spans="1:15">
      <c r="H3" s="10"/>
      <c r="I3" s="5"/>
      <c r="J3" s="7" t="s">
        <v>1</v>
      </c>
      <c r="K3" s="7"/>
      <c r="L3" s="7"/>
      <c r="M3" s="8"/>
      <c r="N3" s="7"/>
      <c r="O3" s="7"/>
    </row>
    <row r="4" spans="1:15">
      <c r="G4" s="11" t="s">
        <v>2</v>
      </c>
      <c r="H4" s="5"/>
      <c r="I4" s="9"/>
      <c r="J4" s="7" t="s">
        <v>3</v>
      </c>
      <c r="K4" s="7"/>
      <c r="L4" s="7"/>
      <c r="M4" s="8"/>
      <c r="N4" s="7"/>
      <c r="O4" s="7"/>
    </row>
    <row r="5" spans="1:15">
      <c r="H5" s="5"/>
      <c r="I5" s="9"/>
      <c r="J5" s="7" t="s">
        <v>223</v>
      </c>
      <c r="K5" s="7"/>
      <c r="L5" s="7"/>
      <c r="M5" s="8"/>
      <c r="N5" s="7"/>
      <c r="O5" s="7"/>
    </row>
    <row r="6" spans="1:15" ht="6" customHeight="1">
      <c r="H6" s="5"/>
      <c r="I6" s="9"/>
      <c r="J6" s="7"/>
      <c r="K6" s="7"/>
      <c r="L6" s="7"/>
      <c r="M6" s="8"/>
      <c r="N6" s="7"/>
      <c r="O6" s="7"/>
    </row>
    <row r="7" spans="1:15" ht="30" customHeight="1">
      <c r="A7" s="167" t="s">
        <v>224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8"/>
    </row>
    <row r="8" spans="1:15" ht="11.25" customHeight="1">
      <c r="G8" s="12"/>
      <c r="H8" s="13"/>
      <c r="I8" s="13"/>
      <c r="J8" s="14"/>
      <c r="K8" s="14"/>
      <c r="L8" s="15"/>
      <c r="M8" s="8"/>
    </row>
    <row r="9" spans="1:15" ht="15.75" customHeight="1">
      <c r="A9" s="168" t="s">
        <v>208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8"/>
    </row>
    <row r="10" spans="1:15">
      <c r="A10" s="169" t="s">
        <v>4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8"/>
    </row>
    <row r="11" spans="1:15" ht="7.5" customHeight="1">
      <c r="A11" s="1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</row>
    <row r="12" spans="1:15" ht="15.75" customHeight="1">
      <c r="A12" s="16"/>
      <c r="B12" s="7"/>
      <c r="C12" s="7"/>
      <c r="D12" s="7"/>
      <c r="E12" s="7"/>
      <c r="F12" s="7"/>
      <c r="G12" s="170" t="s">
        <v>5</v>
      </c>
      <c r="H12" s="170"/>
      <c r="I12" s="170"/>
      <c r="J12" s="170"/>
      <c r="K12" s="170"/>
      <c r="L12" s="7"/>
      <c r="M12" s="8"/>
    </row>
    <row r="13" spans="1:15" ht="15.75" customHeight="1">
      <c r="A13" s="171" t="s">
        <v>225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8"/>
    </row>
    <row r="14" spans="1:15" ht="12" customHeight="1">
      <c r="G14" s="172" t="s">
        <v>226</v>
      </c>
      <c r="H14" s="172"/>
      <c r="I14" s="172"/>
      <c r="J14" s="172"/>
      <c r="K14" s="172"/>
      <c r="M14" s="8"/>
    </row>
    <row r="15" spans="1:15">
      <c r="G15" s="169" t="s">
        <v>6</v>
      </c>
      <c r="H15" s="169"/>
      <c r="I15" s="169"/>
      <c r="J15" s="169"/>
      <c r="K15" s="169"/>
    </row>
    <row r="16" spans="1:15" ht="15.75" customHeight="1">
      <c r="B16" s="171" t="s">
        <v>7</v>
      </c>
      <c r="C16" s="171"/>
      <c r="D16" s="171"/>
      <c r="E16" s="171"/>
      <c r="F16" s="171"/>
      <c r="G16" s="171"/>
      <c r="H16" s="171"/>
      <c r="I16" s="171"/>
      <c r="J16" s="171"/>
      <c r="K16" s="171"/>
      <c r="L16" s="171"/>
    </row>
    <row r="17" spans="1:13" ht="7.5" customHeight="1"/>
    <row r="18" spans="1:13">
      <c r="G18" s="172" t="s">
        <v>227</v>
      </c>
      <c r="H18" s="172"/>
      <c r="I18" s="172"/>
      <c r="J18" s="172"/>
      <c r="K18" s="172"/>
    </row>
    <row r="19" spans="1:13">
      <c r="G19" s="173" t="s">
        <v>8</v>
      </c>
      <c r="H19" s="173"/>
      <c r="I19" s="173"/>
      <c r="J19" s="173"/>
      <c r="K19" s="173"/>
    </row>
    <row r="20" spans="1:13" ht="6.75" customHeight="1">
      <c r="G20" s="7"/>
      <c r="H20" s="7"/>
      <c r="I20" s="7"/>
      <c r="J20" s="7"/>
      <c r="K20" s="7"/>
    </row>
    <row r="21" spans="1:13">
      <c r="B21" s="9"/>
      <c r="C21" s="9"/>
      <c r="D21" s="9"/>
      <c r="E21" s="175" t="s">
        <v>9</v>
      </c>
      <c r="F21" s="175"/>
      <c r="G21" s="175"/>
      <c r="H21" s="175"/>
      <c r="I21" s="175"/>
      <c r="J21" s="175"/>
      <c r="K21" s="175"/>
      <c r="L21" s="9"/>
    </row>
    <row r="22" spans="1:13" ht="15" customHeight="1">
      <c r="A22" s="176" t="s">
        <v>10</v>
      </c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"/>
    </row>
    <row r="23" spans="1:13">
      <c r="F23" s="2"/>
      <c r="J23" s="18"/>
      <c r="K23" s="19"/>
      <c r="L23" s="20" t="s">
        <v>11</v>
      </c>
      <c r="M23" s="17"/>
    </row>
    <row r="24" spans="1:13">
      <c r="F24" s="2"/>
      <c r="J24" s="21" t="s">
        <v>12</v>
      </c>
      <c r="K24" s="10"/>
      <c r="L24" s="22"/>
      <c r="M24" s="17"/>
    </row>
    <row r="25" spans="1:13">
      <c r="E25" s="7"/>
      <c r="F25" s="23"/>
      <c r="I25" s="24"/>
      <c r="J25" s="24"/>
      <c r="K25" s="25" t="s">
        <v>13</v>
      </c>
      <c r="L25" s="22"/>
      <c r="M25" s="17"/>
    </row>
    <row r="26" spans="1:13">
      <c r="A26" s="174" t="s">
        <v>204</v>
      </c>
      <c r="B26" s="174"/>
      <c r="C26" s="174"/>
      <c r="D26" s="174"/>
      <c r="E26" s="174"/>
      <c r="F26" s="174"/>
      <c r="G26" s="174"/>
      <c r="H26" s="174"/>
      <c r="I26" s="174"/>
      <c r="K26" s="25" t="s">
        <v>14</v>
      </c>
      <c r="L26" s="26" t="s">
        <v>15</v>
      </c>
      <c r="M26" s="17"/>
    </row>
    <row r="27" spans="1:13" ht="43.5" customHeight="1">
      <c r="A27" s="174" t="s">
        <v>16</v>
      </c>
      <c r="B27" s="174"/>
      <c r="C27" s="174"/>
      <c r="D27" s="174"/>
      <c r="E27" s="174"/>
      <c r="F27" s="174"/>
      <c r="G27" s="174"/>
      <c r="H27" s="174"/>
      <c r="I27" s="174"/>
      <c r="J27" s="27" t="s">
        <v>17</v>
      </c>
      <c r="K27" s="28" t="s">
        <v>18</v>
      </c>
      <c r="L27" s="22"/>
      <c r="M27" s="17"/>
    </row>
    <row r="28" spans="1:13">
      <c r="F28" s="2"/>
      <c r="G28" s="29" t="s">
        <v>19</v>
      </c>
      <c r="H28" s="30" t="s">
        <v>202</v>
      </c>
      <c r="I28" s="31"/>
      <c r="J28" s="32"/>
      <c r="K28" s="22"/>
      <c r="L28" s="22"/>
      <c r="M28" s="17"/>
    </row>
    <row r="29" spans="1:13">
      <c r="F29" s="2"/>
      <c r="G29" s="177" t="s">
        <v>20</v>
      </c>
      <c r="H29" s="177"/>
      <c r="I29" s="33" t="s">
        <v>21</v>
      </c>
      <c r="J29" s="34" t="s">
        <v>22</v>
      </c>
      <c r="K29" s="22" t="s">
        <v>22</v>
      </c>
      <c r="L29" s="22" t="s">
        <v>22</v>
      </c>
      <c r="M29" s="17"/>
    </row>
    <row r="30" spans="1:13">
      <c r="A30" s="178" t="s">
        <v>203</v>
      </c>
      <c r="B30" s="178"/>
      <c r="C30" s="178"/>
      <c r="D30" s="178"/>
      <c r="E30" s="178"/>
      <c r="F30" s="178"/>
      <c r="G30" s="178"/>
      <c r="H30" s="178"/>
      <c r="I30" s="178"/>
      <c r="J30" s="35"/>
      <c r="K30" s="35"/>
      <c r="L30" s="36" t="s">
        <v>23</v>
      </c>
      <c r="M30" s="37"/>
    </row>
    <row r="31" spans="1:13" ht="27" customHeight="1">
      <c r="A31" s="155" t="s">
        <v>24</v>
      </c>
      <c r="B31" s="156"/>
      <c r="C31" s="156"/>
      <c r="D31" s="156"/>
      <c r="E31" s="156"/>
      <c r="F31" s="156"/>
      <c r="G31" s="159" t="s">
        <v>25</v>
      </c>
      <c r="H31" s="161" t="s">
        <v>26</v>
      </c>
      <c r="I31" s="163" t="s">
        <v>27</v>
      </c>
      <c r="J31" s="164"/>
      <c r="K31" s="165" t="s">
        <v>28</v>
      </c>
      <c r="L31" s="145" t="s">
        <v>29</v>
      </c>
      <c r="M31" s="37"/>
    </row>
    <row r="32" spans="1:13" ht="58.5" customHeight="1">
      <c r="A32" s="157"/>
      <c r="B32" s="158"/>
      <c r="C32" s="158"/>
      <c r="D32" s="158"/>
      <c r="E32" s="158"/>
      <c r="F32" s="158"/>
      <c r="G32" s="160"/>
      <c r="H32" s="162"/>
      <c r="I32" s="38" t="s">
        <v>30</v>
      </c>
      <c r="J32" s="39" t="s">
        <v>31</v>
      </c>
      <c r="K32" s="166"/>
      <c r="L32" s="146"/>
    </row>
    <row r="33" spans="1:15">
      <c r="A33" s="147" t="s">
        <v>18</v>
      </c>
      <c r="B33" s="148"/>
      <c r="C33" s="148"/>
      <c r="D33" s="148"/>
      <c r="E33" s="148"/>
      <c r="F33" s="149"/>
      <c r="G33" s="40">
        <v>2</v>
      </c>
      <c r="H33" s="41">
        <v>3</v>
      </c>
      <c r="I33" s="42" t="s">
        <v>32</v>
      </c>
      <c r="J33" s="43" t="s">
        <v>33</v>
      </c>
      <c r="K33" s="44">
        <v>6</v>
      </c>
      <c r="L33" s="44">
        <v>7</v>
      </c>
    </row>
    <row r="34" spans="1:15">
      <c r="A34" s="45">
        <v>2</v>
      </c>
      <c r="B34" s="45"/>
      <c r="C34" s="46"/>
      <c r="D34" s="47"/>
      <c r="E34" s="45"/>
      <c r="F34" s="48"/>
      <c r="G34" s="47" t="s">
        <v>34</v>
      </c>
      <c r="H34" s="40">
        <v>1</v>
      </c>
      <c r="I34" s="49">
        <f>SUM(I35+I46+I65+I86+I93+I113+I139+I158+I168)</f>
        <v>409300</v>
      </c>
      <c r="J34" s="49">
        <f>SUM(J35+J46+J65+J86+J93+J113+J139+J158+J168)</f>
        <v>101700</v>
      </c>
      <c r="K34" s="50">
        <f>SUM(K35+K46+K65+K86+K93+K113+K139+K158+K168)</f>
        <v>85673.67</v>
      </c>
      <c r="L34" s="49">
        <f>SUM(L35+L46+L65+L86+L93+L113+L139+L158+L168)</f>
        <v>85673.67</v>
      </c>
      <c r="M34" s="51"/>
      <c r="N34" s="51"/>
      <c r="O34" s="51"/>
    </row>
    <row r="35" spans="1:15" ht="17.25" customHeight="1">
      <c r="A35" s="45">
        <v>2</v>
      </c>
      <c r="B35" s="52">
        <v>1</v>
      </c>
      <c r="C35" s="53"/>
      <c r="D35" s="54"/>
      <c r="E35" s="55"/>
      <c r="F35" s="56"/>
      <c r="G35" s="57" t="s">
        <v>35</v>
      </c>
      <c r="H35" s="40">
        <v>2</v>
      </c>
      <c r="I35" s="49">
        <f>SUM(I36+I42)</f>
        <v>399500</v>
      </c>
      <c r="J35" s="49">
        <f>SUM(J36+J42)</f>
        <v>99900</v>
      </c>
      <c r="K35" s="58">
        <f>SUM(K36+K42)</f>
        <v>84000.11</v>
      </c>
      <c r="L35" s="59">
        <f>SUM(L36+L42)</f>
        <v>84000.11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36</v>
      </c>
      <c r="H36" s="40">
        <v>3</v>
      </c>
      <c r="I36" s="49">
        <f>SUM(I37)</f>
        <v>393800</v>
      </c>
      <c r="J36" s="49">
        <f>SUM(J37)</f>
        <v>98500</v>
      </c>
      <c r="K36" s="50">
        <f>SUM(K37)</f>
        <v>82737.87</v>
      </c>
      <c r="L36" s="49">
        <f>SUM(L37)</f>
        <v>82737.87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36</v>
      </c>
      <c r="H37" s="40">
        <v>4</v>
      </c>
      <c r="I37" s="49">
        <f>SUM(I38+I40)</f>
        <v>393800</v>
      </c>
      <c r="J37" s="49">
        <f t="shared" ref="J37:L38" si="0">SUM(J38)</f>
        <v>98500</v>
      </c>
      <c r="K37" s="49">
        <f t="shared" si="0"/>
        <v>82737.87</v>
      </c>
      <c r="L37" s="49">
        <f t="shared" si="0"/>
        <v>82737.87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37</v>
      </c>
      <c r="H38" s="40">
        <v>5</v>
      </c>
      <c r="I38" s="50">
        <f>SUM(I39)</f>
        <v>393800</v>
      </c>
      <c r="J38" s="50">
        <f t="shared" si="0"/>
        <v>98500</v>
      </c>
      <c r="K38" s="50">
        <f t="shared" si="0"/>
        <v>82737.87</v>
      </c>
      <c r="L38" s="50">
        <f t="shared" si="0"/>
        <v>82737.87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37</v>
      </c>
      <c r="H39" s="40">
        <v>6</v>
      </c>
      <c r="I39" s="65">
        <v>393800</v>
      </c>
      <c r="J39" s="66">
        <v>98500</v>
      </c>
      <c r="K39" s="66">
        <v>82737.87</v>
      </c>
      <c r="L39" s="66">
        <v>82737.87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38</v>
      </c>
      <c r="H40" s="40">
        <v>7</v>
      </c>
      <c r="I40" s="50">
        <f>I41</f>
        <v>0</v>
      </c>
      <c r="J40" s="50">
        <f>J41</f>
        <v>0</v>
      </c>
      <c r="K40" s="50">
        <f>K41</f>
        <v>0</v>
      </c>
      <c r="L40" s="50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38</v>
      </c>
      <c r="H41" s="40">
        <v>8</v>
      </c>
      <c r="I41" s="66">
        <v>0</v>
      </c>
      <c r="J41" s="67">
        <v>0</v>
      </c>
      <c r="K41" s="66">
        <v>0</v>
      </c>
      <c r="L41" s="67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39</v>
      </c>
      <c r="H42" s="40">
        <v>9</v>
      </c>
      <c r="I42" s="50">
        <f t="shared" ref="I42:L44" si="1">I43</f>
        <v>5700</v>
      </c>
      <c r="J42" s="49">
        <f t="shared" si="1"/>
        <v>1400</v>
      </c>
      <c r="K42" s="50">
        <f t="shared" si="1"/>
        <v>1262.24</v>
      </c>
      <c r="L42" s="49">
        <f t="shared" si="1"/>
        <v>1262.24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39</v>
      </c>
      <c r="H43" s="40">
        <v>10</v>
      </c>
      <c r="I43" s="50">
        <f t="shared" si="1"/>
        <v>5700</v>
      </c>
      <c r="J43" s="49">
        <f t="shared" si="1"/>
        <v>1400</v>
      </c>
      <c r="K43" s="49">
        <f t="shared" si="1"/>
        <v>1262.24</v>
      </c>
      <c r="L43" s="49">
        <f t="shared" si="1"/>
        <v>1262.24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39</v>
      </c>
      <c r="H44" s="40">
        <v>11</v>
      </c>
      <c r="I44" s="49">
        <f t="shared" si="1"/>
        <v>5700</v>
      </c>
      <c r="J44" s="49">
        <f t="shared" si="1"/>
        <v>1400</v>
      </c>
      <c r="K44" s="49">
        <f t="shared" si="1"/>
        <v>1262.24</v>
      </c>
      <c r="L44" s="49">
        <f t="shared" si="1"/>
        <v>1262.24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39</v>
      </c>
      <c r="H45" s="40">
        <v>12</v>
      </c>
      <c r="I45" s="67">
        <v>5700</v>
      </c>
      <c r="J45" s="66">
        <v>1400</v>
      </c>
      <c r="K45" s="66">
        <v>1262.24</v>
      </c>
      <c r="L45" s="66">
        <v>1262.24</v>
      </c>
    </row>
    <row r="46" spans="1:15">
      <c r="A46" s="68">
        <v>2</v>
      </c>
      <c r="B46" s="69">
        <v>2</v>
      </c>
      <c r="C46" s="53"/>
      <c r="D46" s="54"/>
      <c r="E46" s="55"/>
      <c r="F46" s="56"/>
      <c r="G46" s="57" t="s">
        <v>40</v>
      </c>
      <c r="H46" s="40">
        <v>13</v>
      </c>
      <c r="I46" s="70">
        <f t="shared" ref="I46:L48" si="2">I47</f>
        <v>9000</v>
      </c>
      <c r="J46" s="71">
        <f t="shared" si="2"/>
        <v>1600</v>
      </c>
      <c r="K46" s="70">
        <f t="shared" si="2"/>
        <v>1473.56</v>
      </c>
      <c r="L46" s="70">
        <f t="shared" si="2"/>
        <v>1473.56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4" t="s">
        <v>40</v>
      </c>
      <c r="H47" s="40">
        <v>14</v>
      </c>
      <c r="I47" s="49">
        <f t="shared" si="2"/>
        <v>9000</v>
      </c>
      <c r="J47" s="50">
        <f t="shared" si="2"/>
        <v>1600</v>
      </c>
      <c r="K47" s="49">
        <f t="shared" si="2"/>
        <v>1473.56</v>
      </c>
      <c r="L47" s="50">
        <f t="shared" si="2"/>
        <v>1473.56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4" t="s">
        <v>40</v>
      </c>
      <c r="H48" s="40">
        <v>15</v>
      </c>
      <c r="I48" s="49">
        <f t="shared" si="2"/>
        <v>9000</v>
      </c>
      <c r="J48" s="50">
        <f t="shared" si="2"/>
        <v>1600</v>
      </c>
      <c r="K48" s="59">
        <f t="shared" si="2"/>
        <v>1473.56</v>
      </c>
      <c r="L48" s="59">
        <f t="shared" si="2"/>
        <v>1473.56</v>
      </c>
    </row>
    <row r="49" spans="1:12">
      <c r="A49" s="72">
        <v>2</v>
      </c>
      <c r="B49" s="73">
        <v>2</v>
      </c>
      <c r="C49" s="74">
        <v>1</v>
      </c>
      <c r="D49" s="75">
        <v>1</v>
      </c>
      <c r="E49" s="73">
        <v>1</v>
      </c>
      <c r="F49" s="76"/>
      <c r="G49" s="54" t="s">
        <v>40</v>
      </c>
      <c r="H49" s="40">
        <v>16</v>
      </c>
      <c r="I49" s="77">
        <f>SUM(I50:I64)</f>
        <v>9000</v>
      </c>
      <c r="J49" s="77">
        <f>SUM(J50:J64)</f>
        <v>1600</v>
      </c>
      <c r="K49" s="78">
        <f>SUM(K50:K64)</f>
        <v>1473.56</v>
      </c>
      <c r="L49" s="78">
        <f>SUM(L50:L64)</f>
        <v>1473.56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9">
        <v>1</v>
      </c>
      <c r="G50" s="62" t="s">
        <v>41</v>
      </c>
      <c r="H50" s="40">
        <v>17</v>
      </c>
      <c r="I50" s="66">
        <v>0</v>
      </c>
      <c r="J50" s="66">
        <v>0</v>
      </c>
      <c r="K50" s="66">
        <v>0</v>
      </c>
      <c r="L50" s="66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42</v>
      </c>
      <c r="H51" s="40">
        <v>18</v>
      </c>
      <c r="I51" s="66">
        <v>0</v>
      </c>
      <c r="J51" s="66">
        <v>0</v>
      </c>
      <c r="K51" s="66">
        <v>0</v>
      </c>
      <c r="L51" s="66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43</v>
      </c>
      <c r="H52" s="40">
        <v>19</v>
      </c>
      <c r="I52" s="66">
        <v>0</v>
      </c>
      <c r="J52" s="66">
        <v>0</v>
      </c>
      <c r="K52" s="66">
        <v>0</v>
      </c>
      <c r="L52" s="66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44</v>
      </c>
      <c r="H53" s="40">
        <v>20</v>
      </c>
      <c r="I53" s="66">
        <v>0</v>
      </c>
      <c r="J53" s="66">
        <v>0</v>
      </c>
      <c r="K53" s="66">
        <v>0</v>
      </c>
      <c r="L53" s="66">
        <v>0</v>
      </c>
    </row>
    <row r="54" spans="1:12" ht="25.5" hidden="1" customHeight="1">
      <c r="A54" s="80">
        <v>2</v>
      </c>
      <c r="B54" s="55">
        <v>2</v>
      </c>
      <c r="C54" s="53">
        <v>1</v>
      </c>
      <c r="D54" s="54">
        <v>1</v>
      </c>
      <c r="E54" s="55">
        <v>1</v>
      </c>
      <c r="F54" s="56">
        <v>7</v>
      </c>
      <c r="G54" s="54" t="s">
        <v>45</v>
      </c>
      <c r="H54" s="40">
        <v>21</v>
      </c>
      <c r="I54" s="66">
        <v>0</v>
      </c>
      <c r="J54" s="66">
        <v>0</v>
      </c>
      <c r="K54" s="66">
        <v>0</v>
      </c>
      <c r="L54" s="66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46</v>
      </c>
      <c r="H55" s="40">
        <v>22</v>
      </c>
      <c r="I55" s="67">
        <v>0</v>
      </c>
      <c r="J55" s="66">
        <v>0</v>
      </c>
      <c r="K55" s="66">
        <v>0</v>
      </c>
      <c r="L55" s="66">
        <v>0</v>
      </c>
    </row>
    <row r="56" spans="1:12" ht="25.5" hidden="1" customHeight="1">
      <c r="A56" s="72">
        <v>2</v>
      </c>
      <c r="B56" s="81">
        <v>2</v>
      </c>
      <c r="C56" s="82">
        <v>1</v>
      </c>
      <c r="D56" s="82">
        <v>1</v>
      </c>
      <c r="E56" s="82">
        <v>1</v>
      </c>
      <c r="F56" s="83">
        <v>12</v>
      </c>
      <c r="G56" s="84" t="s">
        <v>47</v>
      </c>
      <c r="H56" s="40">
        <v>23</v>
      </c>
      <c r="I56" s="85">
        <v>0</v>
      </c>
      <c r="J56" s="66">
        <v>0</v>
      </c>
      <c r="K56" s="66">
        <v>0</v>
      </c>
      <c r="L56" s="66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86" t="s">
        <v>48</v>
      </c>
      <c r="H57" s="40">
        <v>24</v>
      </c>
      <c r="I57" s="67">
        <v>0</v>
      </c>
      <c r="J57" s="67">
        <v>0</v>
      </c>
      <c r="K57" s="67">
        <v>0</v>
      </c>
      <c r="L57" s="67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49</v>
      </c>
      <c r="H58" s="40">
        <v>25</v>
      </c>
      <c r="I58" s="67">
        <v>0</v>
      </c>
      <c r="J58" s="66">
        <v>0</v>
      </c>
      <c r="K58" s="66">
        <v>0</v>
      </c>
      <c r="L58" s="66">
        <v>0</v>
      </c>
    </row>
    <row r="59" spans="1:12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50</v>
      </c>
      <c r="H59" s="40">
        <v>26</v>
      </c>
      <c r="I59" s="67">
        <v>1800</v>
      </c>
      <c r="J59" s="66">
        <v>200</v>
      </c>
      <c r="K59" s="66">
        <v>200</v>
      </c>
      <c r="L59" s="66">
        <v>200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51</v>
      </c>
      <c r="H60" s="40">
        <v>27</v>
      </c>
      <c r="I60" s="67">
        <v>0</v>
      </c>
      <c r="J60" s="67">
        <v>0</v>
      </c>
      <c r="K60" s="67">
        <v>0</v>
      </c>
      <c r="L60" s="67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52</v>
      </c>
      <c r="H61" s="40">
        <v>28</v>
      </c>
      <c r="I61" s="67">
        <v>0</v>
      </c>
      <c r="J61" s="66">
        <v>0</v>
      </c>
      <c r="K61" s="66">
        <v>0</v>
      </c>
      <c r="L61" s="66">
        <v>0</v>
      </c>
    </row>
    <row r="62" spans="1:12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53</v>
      </c>
      <c r="H62" s="40">
        <v>29</v>
      </c>
      <c r="I62" s="67">
        <v>1400</v>
      </c>
      <c r="J62" s="66">
        <v>300</v>
      </c>
      <c r="K62" s="66">
        <v>252.16</v>
      </c>
      <c r="L62" s="66">
        <v>252.16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54</v>
      </c>
      <c r="H63" s="40">
        <v>30</v>
      </c>
      <c r="I63" s="67">
        <v>0</v>
      </c>
      <c r="J63" s="66">
        <v>0</v>
      </c>
      <c r="K63" s="66">
        <v>0</v>
      </c>
      <c r="L63" s="66"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55</v>
      </c>
      <c r="H64" s="40">
        <v>31</v>
      </c>
      <c r="I64" s="67">
        <v>5800</v>
      </c>
      <c r="J64" s="66">
        <v>1100</v>
      </c>
      <c r="K64" s="66">
        <v>1021.4</v>
      </c>
      <c r="L64" s="66">
        <v>1021.4</v>
      </c>
    </row>
    <row r="65" spans="1:15" hidden="1">
      <c r="A65" s="87">
        <v>2</v>
      </c>
      <c r="B65" s="88">
        <v>3</v>
      </c>
      <c r="C65" s="52"/>
      <c r="D65" s="53"/>
      <c r="E65" s="53"/>
      <c r="F65" s="56"/>
      <c r="G65" s="89" t="s">
        <v>56</v>
      </c>
      <c r="H65" s="40">
        <v>32</v>
      </c>
      <c r="I65" s="70">
        <f>I66</f>
        <v>0</v>
      </c>
      <c r="J65" s="70">
        <f>J66</f>
        <v>0</v>
      </c>
      <c r="K65" s="70">
        <f>K66</f>
        <v>0</v>
      </c>
      <c r="L65" s="70">
        <f>L66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57</v>
      </c>
      <c r="H66" s="40">
        <v>33</v>
      </c>
      <c r="I66" s="49">
        <f>SUM(I67+I72+I77)</f>
        <v>0</v>
      </c>
      <c r="J66" s="90">
        <f>SUM(J67+J72+J77)</f>
        <v>0</v>
      </c>
      <c r="K66" s="50">
        <f>SUM(K67+K72+K77)</f>
        <v>0</v>
      </c>
      <c r="L66" s="49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58</v>
      </c>
      <c r="H67" s="40">
        <v>34</v>
      </c>
      <c r="I67" s="49">
        <f>I68</f>
        <v>0</v>
      </c>
      <c r="J67" s="90">
        <f>J68</f>
        <v>0</v>
      </c>
      <c r="K67" s="50">
        <f>K68</f>
        <v>0</v>
      </c>
      <c r="L67" s="49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58</v>
      </c>
      <c r="H68" s="40">
        <v>35</v>
      </c>
      <c r="I68" s="49">
        <f>SUM(I69:I71)</f>
        <v>0</v>
      </c>
      <c r="J68" s="90">
        <f>SUM(J69:J71)</f>
        <v>0</v>
      </c>
      <c r="K68" s="50">
        <f>SUM(K69:K71)</f>
        <v>0</v>
      </c>
      <c r="L68" s="49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59</v>
      </c>
      <c r="H69" s="40">
        <v>36</v>
      </c>
      <c r="I69" s="67">
        <v>0</v>
      </c>
      <c r="J69" s="67">
        <v>0</v>
      </c>
      <c r="K69" s="67">
        <v>0</v>
      </c>
      <c r="L69" s="67">
        <v>0</v>
      </c>
      <c r="M69" s="91"/>
      <c r="N69" s="91"/>
      <c r="O69" s="91"/>
    </row>
    <row r="70" spans="1:15" ht="25.5" hidden="1" customHeight="1">
      <c r="A70" s="64">
        <v>2</v>
      </c>
      <c r="B70" s="55">
        <v>3</v>
      </c>
      <c r="C70" s="53">
        <v>1</v>
      </c>
      <c r="D70" s="53">
        <v>1</v>
      </c>
      <c r="E70" s="53">
        <v>1</v>
      </c>
      <c r="F70" s="56">
        <v>2</v>
      </c>
      <c r="G70" s="54" t="s">
        <v>60</v>
      </c>
      <c r="H70" s="40">
        <v>37</v>
      </c>
      <c r="I70" s="65">
        <v>0</v>
      </c>
      <c r="J70" s="65">
        <v>0</v>
      </c>
      <c r="K70" s="65">
        <v>0</v>
      </c>
      <c r="L70" s="65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61</v>
      </c>
      <c r="H71" s="40">
        <v>38</v>
      </c>
      <c r="I71" s="67">
        <v>0</v>
      </c>
      <c r="J71" s="67">
        <v>0</v>
      </c>
      <c r="K71" s="67">
        <v>0</v>
      </c>
      <c r="L71" s="67">
        <v>0</v>
      </c>
    </row>
    <row r="72" spans="1:15" ht="25.5" hidden="1" customHeight="1">
      <c r="A72" s="55">
        <v>2</v>
      </c>
      <c r="B72" s="53">
        <v>3</v>
      </c>
      <c r="C72" s="53">
        <v>1</v>
      </c>
      <c r="D72" s="53">
        <v>2</v>
      </c>
      <c r="E72" s="53"/>
      <c r="F72" s="56"/>
      <c r="G72" s="54" t="s">
        <v>62</v>
      </c>
      <c r="H72" s="40">
        <v>39</v>
      </c>
      <c r="I72" s="70">
        <f>I73</f>
        <v>0</v>
      </c>
      <c r="J72" s="92">
        <f>J73</f>
        <v>0</v>
      </c>
      <c r="K72" s="71">
        <f>K73</f>
        <v>0</v>
      </c>
      <c r="L72" s="71">
        <f>L73</f>
        <v>0</v>
      </c>
    </row>
    <row r="73" spans="1:15" ht="25.5" hidden="1" customHeight="1">
      <c r="A73" s="73">
        <v>2</v>
      </c>
      <c r="B73" s="74">
        <v>3</v>
      </c>
      <c r="C73" s="74">
        <v>1</v>
      </c>
      <c r="D73" s="74">
        <v>2</v>
      </c>
      <c r="E73" s="74">
        <v>1</v>
      </c>
      <c r="F73" s="76"/>
      <c r="G73" s="54" t="s">
        <v>62</v>
      </c>
      <c r="H73" s="40">
        <v>40</v>
      </c>
      <c r="I73" s="59">
        <f>SUM(I74:I76)</f>
        <v>0</v>
      </c>
      <c r="J73" s="93">
        <f>SUM(J74:J76)</f>
        <v>0</v>
      </c>
      <c r="K73" s="58">
        <f>SUM(K74:K76)</f>
        <v>0</v>
      </c>
      <c r="L73" s="50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59</v>
      </c>
      <c r="H74" s="40">
        <v>41</v>
      </c>
      <c r="I74" s="67">
        <v>0</v>
      </c>
      <c r="J74" s="67">
        <v>0</v>
      </c>
      <c r="K74" s="67">
        <v>0</v>
      </c>
      <c r="L74" s="67">
        <v>0</v>
      </c>
      <c r="M74" s="91"/>
      <c r="N74" s="91"/>
      <c r="O74" s="91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60</v>
      </c>
      <c r="H75" s="40">
        <v>42</v>
      </c>
      <c r="I75" s="67">
        <v>0</v>
      </c>
      <c r="J75" s="67">
        <v>0</v>
      </c>
      <c r="K75" s="67">
        <v>0</v>
      </c>
      <c r="L75" s="67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61</v>
      </c>
      <c r="H76" s="40">
        <v>43</v>
      </c>
      <c r="I76" s="67">
        <v>0</v>
      </c>
      <c r="J76" s="67">
        <v>0</v>
      </c>
      <c r="K76" s="67">
        <v>0</v>
      </c>
      <c r="L76" s="67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228</v>
      </c>
      <c r="H77" s="40">
        <v>44</v>
      </c>
      <c r="I77" s="49">
        <f>I78</f>
        <v>0</v>
      </c>
      <c r="J77" s="90">
        <f>J78</f>
        <v>0</v>
      </c>
      <c r="K77" s="50">
        <f>K78</f>
        <v>0</v>
      </c>
      <c r="L77" s="50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229</v>
      </c>
      <c r="H78" s="40">
        <v>45</v>
      </c>
      <c r="I78" s="49">
        <f>SUM(I79:I81)</f>
        <v>0</v>
      </c>
      <c r="J78" s="90">
        <f>SUM(J79:J81)</f>
        <v>0</v>
      </c>
      <c r="K78" s="50">
        <f>SUM(K79:K81)</f>
        <v>0</v>
      </c>
      <c r="L78" s="50">
        <f>SUM(L79:L81)</f>
        <v>0</v>
      </c>
    </row>
    <row r="79" spans="1:15" hidden="1">
      <c r="A79" s="55">
        <v>2</v>
      </c>
      <c r="B79" s="53">
        <v>3</v>
      </c>
      <c r="C79" s="53">
        <v>1</v>
      </c>
      <c r="D79" s="53">
        <v>3</v>
      </c>
      <c r="E79" s="53">
        <v>1</v>
      </c>
      <c r="F79" s="56">
        <v>1</v>
      </c>
      <c r="G79" s="80" t="s">
        <v>63</v>
      </c>
      <c r="H79" s="40">
        <v>46</v>
      </c>
      <c r="I79" s="65">
        <v>0</v>
      </c>
      <c r="J79" s="65">
        <v>0</v>
      </c>
      <c r="K79" s="65">
        <v>0</v>
      </c>
      <c r="L79" s="65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64</v>
      </c>
      <c r="H80" s="40">
        <v>47</v>
      </c>
      <c r="I80" s="67">
        <v>0</v>
      </c>
      <c r="J80" s="67">
        <v>0</v>
      </c>
      <c r="K80" s="67">
        <v>0</v>
      </c>
      <c r="L80" s="67">
        <v>0</v>
      </c>
    </row>
    <row r="81" spans="1:12" hidden="1">
      <c r="A81" s="55">
        <v>2</v>
      </c>
      <c r="B81" s="53">
        <v>3</v>
      </c>
      <c r="C81" s="53">
        <v>1</v>
      </c>
      <c r="D81" s="53">
        <v>3</v>
      </c>
      <c r="E81" s="53">
        <v>1</v>
      </c>
      <c r="F81" s="56">
        <v>3</v>
      </c>
      <c r="G81" s="80" t="s">
        <v>65</v>
      </c>
      <c r="H81" s="40">
        <v>48</v>
      </c>
      <c r="I81" s="65">
        <v>0</v>
      </c>
      <c r="J81" s="65">
        <v>0</v>
      </c>
      <c r="K81" s="65">
        <v>0</v>
      </c>
      <c r="L81" s="65">
        <v>0</v>
      </c>
    </row>
    <row r="82" spans="1:12" hidden="1">
      <c r="A82" s="55">
        <v>2</v>
      </c>
      <c r="B82" s="53">
        <v>3</v>
      </c>
      <c r="C82" s="53">
        <v>2</v>
      </c>
      <c r="D82" s="53"/>
      <c r="E82" s="53"/>
      <c r="F82" s="56"/>
      <c r="G82" s="80" t="s">
        <v>66</v>
      </c>
      <c r="H82" s="40">
        <v>49</v>
      </c>
      <c r="I82" s="49">
        <f t="shared" ref="I82:L83" si="3">I83</f>
        <v>0</v>
      </c>
      <c r="J82" s="49">
        <f t="shared" si="3"/>
        <v>0</v>
      </c>
      <c r="K82" s="49">
        <f t="shared" si="3"/>
        <v>0</v>
      </c>
      <c r="L82" s="49">
        <f t="shared" si="3"/>
        <v>0</v>
      </c>
    </row>
    <row r="83" spans="1:12" hidden="1">
      <c r="A83" s="55">
        <v>2</v>
      </c>
      <c r="B83" s="53">
        <v>3</v>
      </c>
      <c r="C83" s="53">
        <v>2</v>
      </c>
      <c r="D83" s="53">
        <v>1</v>
      </c>
      <c r="E83" s="53"/>
      <c r="F83" s="56"/>
      <c r="G83" s="80" t="s">
        <v>66</v>
      </c>
      <c r="H83" s="40">
        <v>50</v>
      </c>
      <c r="I83" s="49">
        <f t="shared" si="3"/>
        <v>0</v>
      </c>
      <c r="J83" s="49">
        <f t="shared" si="3"/>
        <v>0</v>
      </c>
      <c r="K83" s="49">
        <f t="shared" si="3"/>
        <v>0</v>
      </c>
      <c r="L83" s="49">
        <f t="shared" si="3"/>
        <v>0</v>
      </c>
    </row>
    <row r="84" spans="1:12" hidden="1">
      <c r="A84" s="55">
        <v>2</v>
      </c>
      <c r="B84" s="53">
        <v>3</v>
      </c>
      <c r="C84" s="53">
        <v>2</v>
      </c>
      <c r="D84" s="53">
        <v>1</v>
      </c>
      <c r="E84" s="53">
        <v>1</v>
      </c>
      <c r="F84" s="56"/>
      <c r="G84" s="80" t="s">
        <v>66</v>
      </c>
      <c r="H84" s="40">
        <v>51</v>
      </c>
      <c r="I84" s="49">
        <f>SUM(I85)</f>
        <v>0</v>
      </c>
      <c r="J84" s="49">
        <f>SUM(J85)</f>
        <v>0</v>
      </c>
      <c r="K84" s="49">
        <f>SUM(K85)</f>
        <v>0</v>
      </c>
      <c r="L84" s="49">
        <f>SUM(L85)</f>
        <v>0</v>
      </c>
    </row>
    <row r="85" spans="1:12" hidden="1">
      <c r="A85" s="55">
        <v>2</v>
      </c>
      <c r="B85" s="53">
        <v>3</v>
      </c>
      <c r="C85" s="53">
        <v>2</v>
      </c>
      <c r="D85" s="53">
        <v>1</v>
      </c>
      <c r="E85" s="53">
        <v>1</v>
      </c>
      <c r="F85" s="56">
        <v>1</v>
      </c>
      <c r="G85" s="80" t="s">
        <v>66</v>
      </c>
      <c r="H85" s="40">
        <v>52</v>
      </c>
      <c r="I85" s="67">
        <v>0</v>
      </c>
      <c r="J85" s="67">
        <v>0</v>
      </c>
      <c r="K85" s="67">
        <v>0</v>
      </c>
      <c r="L85" s="67">
        <v>0</v>
      </c>
    </row>
    <row r="86" spans="1:12" hidden="1">
      <c r="A86" s="45">
        <v>2</v>
      </c>
      <c r="B86" s="46">
        <v>4</v>
      </c>
      <c r="C86" s="46"/>
      <c r="D86" s="46"/>
      <c r="E86" s="46"/>
      <c r="F86" s="48"/>
      <c r="G86" s="94" t="s">
        <v>67</v>
      </c>
      <c r="H86" s="40">
        <v>53</v>
      </c>
      <c r="I86" s="49">
        <f t="shared" ref="I86:L88" si="4">I87</f>
        <v>0</v>
      </c>
      <c r="J86" s="90">
        <f t="shared" si="4"/>
        <v>0</v>
      </c>
      <c r="K86" s="50">
        <f t="shared" si="4"/>
        <v>0</v>
      </c>
      <c r="L86" s="50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68</v>
      </c>
      <c r="H87" s="40">
        <v>54</v>
      </c>
      <c r="I87" s="49">
        <f t="shared" si="4"/>
        <v>0</v>
      </c>
      <c r="J87" s="90">
        <f t="shared" si="4"/>
        <v>0</v>
      </c>
      <c r="K87" s="50">
        <f t="shared" si="4"/>
        <v>0</v>
      </c>
      <c r="L87" s="50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68</v>
      </c>
      <c r="H88" s="40">
        <v>55</v>
      </c>
      <c r="I88" s="49">
        <f t="shared" si="4"/>
        <v>0</v>
      </c>
      <c r="J88" s="90">
        <f t="shared" si="4"/>
        <v>0</v>
      </c>
      <c r="K88" s="50">
        <f t="shared" si="4"/>
        <v>0</v>
      </c>
      <c r="L88" s="50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68</v>
      </c>
      <c r="H89" s="40">
        <v>56</v>
      </c>
      <c r="I89" s="49">
        <f>SUM(I90:I92)</f>
        <v>0</v>
      </c>
      <c r="J89" s="90">
        <f>SUM(J90:J92)</f>
        <v>0</v>
      </c>
      <c r="K89" s="50">
        <f>SUM(K90:K92)</f>
        <v>0</v>
      </c>
      <c r="L89" s="50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69</v>
      </c>
      <c r="H90" s="40">
        <v>57</v>
      </c>
      <c r="I90" s="67">
        <v>0</v>
      </c>
      <c r="J90" s="67">
        <v>0</v>
      </c>
      <c r="K90" s="67">
        <v>0</v>
      </c>
      <c r="L90" s="67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95">
        <v>2</v>
      </c>
      <c r="G91" s="62" t="s">
        <v>70</v>
      </c>
      <c r="H91" s="40">
        <v>58</v>
      </c>
      <c r="I91" s="67">
        <v>0</v>
      </c>
      <c r="J91" s="67">
        <v>0</v>
      </c>
      <c r="K91" s="67">
        <v>0</v>
      </c>
      <c r="L91" s="67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95">
        <v>3</v>
      </c>
      <c r="G92" s="62" t="s">
        <v>71</v>
      </c>
      <c r="H92" s="40">
        <v>59</v>
      </c>
      <c r="I92" s="67">
        <v>0</v>
      </c>
      <c r="J92" s="67">
        <v>0</v>
      </c>
      <c r="K92" s="67">
        <v>0</v>
      </c>
      <c r="L92" s="67">
        <v>0</v>
      </c>
    </row>
    <row r="93" spans="1:12" hidden="1">
      <c r="A93" s="45">
        <v>2</v>
      </c>
      <c r="B93" s="46">
        <v>5</v>
      </c>
      <c r="C93" s="45"/>
      <c r="D93" s="46"/>
      <c r="E93" s="46"/>
      <c r="F93" s="96"/>
      <c r="G93" s="47" t="s">
        <v>72</v>
      </c>
      <c r="H93" s="40">
        <v>60</v>
      </c>
      <c r="I93" s="49">
        <f>SUM(I94+I99+I104)</f>
        <v>0</v>
      </c>
      <c r="J93" s="90">
        <f>SUM(J94+J99+J104)</f>
        <v>0</v>
      </c>
      <c r="K93" s="50">
        <f>SUM(K94+K99+K104)</f>
        <v>0</v>
      </c>
      <c r="L93" s="50">
        <f>SUM(L94+L99+L104)</f>
        <v>0</v>
      </c>
    </row>
    <row r="94" spans="1:12" hidden="1">
      <c r="A94" s="55">
        <v>2</v>
      </c>
      <c r="B94" s="53">
        <v>5</v>
      </c>
      <c r="C94" s="55">
        <v>1</v>
      </c>
      <c r="D94" s="53"/>
      <c r="E94" s="53"/>
      <c r="F94" s="97"/>
      <c r="G94" s="54" t="s">
        <v>73</v>
      </c>
      <c r="H94" s="40">
        <v>61</v>
      </c>
      <c r="I94" s="70">
        <f t="shared" ref="I94:L95" si="5">I95</f>
        <v>0</v>
      </c>
      <c r="J94" s="92">
        <f t="shared" si="5"/>
        <v>0</v>
      </c>
      <c r="K94" s="71">
        <f t="shared" si="5"/>
        <v>0</v>
      </c>
      <c r="L94" s="71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95"/>
      <c r="G95" s="62" t="s">
        <v>73</v>
      </c>
      <c r="H95" s="40">
        <v>62</v>
      </c>
      <c r="I95" s="49">
        <f t="shared" si="5"/>
        <v>0</v>
      </c>
      <c r="J95" s="90">
        <f t="shared" si="5"/>
        <v>0</v>
      </c>
      <c r="K95" s="50">
        <f t="shared" si="5"/>
        <v>0</v>
      </c>
      <c r="L95" s="50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95"/>
      <c r="G96" s="62" t="s">
        <v>73</v>
      </c>
      <c r="H96" s="40">
        <v>63</v>
      </c>
      <c r="I96" s="49">
        <f>SUM(I97:I98)</f>
        <v>0</v>
      </c>
      <c r="J96" s="90">
        <f>SUM(J97:J98)</f>
        <v>0</v>
      </c>
      <c r="K96" s="50">
        <f>SUM(K97:K98)</f>
        <v>0</v>
      </c>
      <c r="L96" s="50">
        <f>SUM(L97:L98)</f>
        <v>0</v>
      </c>
    </row>
    <row r="97" spans="1:12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95">
        <v>1</v>
      </c>
      <c r="G97" s="62" t="s">
        <v>74</v>
      </c>
      <c r="H97" s="40">
        <v>64</v>
      </c>
      <c r="I97" s="67">
        <v>0</v>
      </c>
      <c r="J97" s="67">
        <v>0</v>
      </c>
      <c r="K97" s="67">
        <v>0</v>
      </c>
      <c r="L97" s="67">
        <v>0</v>
      </c>
    </row>
    <row r="98" spans="1:12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95">
        <v>2</v>
      </c>
      <c r="G98" s="62" t="s">
        <v>75</v>
      </c>
      <c r="H98" s="40">
        <v>65</v>
      </c>
      <c r="I98" s="67">
        <v>0</v>
      </c>
      <c r="J98" s="67">
        <v>0</v>
      </c>
      <c r="K98" s="67">
        <v>0</v>
      </c>
      <c r="L98" s="67">
        <v>0</v>
      </c>
    </row>
    <row r="99" spans="1:12" hidden="1">
      <c r="A99" s="60">
        <v>2</v>
      </c>
      <c r="B99" s="61">
        <v>5</v>
      </c>
      <c r="C99" s="60">
        <v>2</v>
      </c>
      <c r="D99" s="61"/>
      <c r="E99" s="61"/>
      <c r="F99" s="95"/>
      <c r="G99" s="62" t="s">
        <v>76</v>
      </c>
      <c r="H99" s="40">
        <v>66</v>
      </c>
      <c r="I99" s="49">
        <f t="shared" ref="I99:L100" si="6">I100</f>
        <v>0</v>
      </c>
      <c r="J99" s="90">
        <f t="shared" si="6"/>
        <v>0</v>
      </c>
      <c r="K99" s="50">
        <f t="shared" si="6"/>
        <v>0</v>
      </c>
      <c r="L99" s="49">
        <f t="shared" si="6"/>
        <v>0</v>
      </c>
    </row>
    <row r="100" spans="1:12" hidden="1">
      <c r="A100" s="64">
        <v>2</v>
      </c>
      <c r="B100" s="60">
        <v>5</v>
      </c>
      <c r="C100" s="61">
        <v>2</v>
      </c>
      <c r="D100" s="62">
        <v>1</v>
      </c>
      <c r="E100" s="60"/>
      <c r="F100" s="95"/>
      <c r="G100" s="62" t="s">
        <v>76</v>
      </c>
      <c r="H100" s="40">
        <v>67</v>
      </c>
      <c r="I100" s="49">
        <f t="shared" si="6"/>
        <v>0</v>
      </c>
      <c r="J100" s="90">
        <f t="shared" si="6"/>
        <v>0</v>
      </c>
      <c r="K100" s="50">
        <f t="shared" si="6"/>
        <v>0</v>
      </c>
      <c r="L100" s="49">
        <f t="shared" si="6"/>
        <v>0</v>
      </c>
    </row>
    <row r="101" spans="1:12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95"/>
      <c r="G101" s="62" t="s">
        <v>76</v>
      </c>
      <c r="H101" s="40">
        <v>68</v>
      </c>
      <c r="I101" s="49">
        <f>SUM(I102:I103)</f>
        <v>0</v>
      </c>
      <c r="J101" s="90">
        <f>SUM(J102:J103)</f>
        <v>0</v>
      </c>
      <c r="K101" s="50">
        <f>SUM(K102:K103)</f>
        <v>0</v>
      </c>
      <c r="L101" s="49">
        <f>SUM(L102:L103)</f>
        <v>0</v>
      </c>
    </row>
    <row r="102" spans="1:12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95">
        <v>1</v>
      </c>
      <c r="G102" s="62" t="s">
        <v>77</v>
      </c>
      <c r="H102" s="40">
        <v>69</v>
      </c>
      <c r="I102" s="67">
        <v>0</v>
      </c>
      <c r="J102" s="67">
        <v>0</v>
      </c>
      <c r="K102" s="67">
        <v>0</v>
      </c>
      <c r="L102" s="67">
        <v>0</v>
      </c>
    </row>
    <row r="103" spans="1:12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95">
        <v>2</v>
      </c>
      <c r="G103" s="62" t="s">
        <v>78</v>
      </c>
      <c r="H103" s="40">
        <v>70</v>
      </c>
      <c r="I103" s="67">
        <v>0</v>
      </c>
      <c r="J103" s="67">
        <v>0</v>
      </c>
      <c r="K103" s="67">
        <v>0</v>
      </c>
      <c r="L103" s="67">
        <v>0</v>
      </c>
    </row>
    <row r="104" spans="1:12" ht="25.5" hidden="1" customHeight="1">
      <c r="A104" s="64">
        <v>2</v>
      </c>
      <c r="B104" s="60">
        <v>5</v>
      </c>
      <c r="C104" s="61">
        <v>3</v>
      </c>
      <c r="D104" s="62"/>
      <c r="E104" s="60"/>
      <c r="F104" s="95"/>
      <c r="G104" s="62" t="s">
        <v>79</v>
      </c>
      <c r="H104" s="40">
        <v>71</v>
      </c>
      <c r="I104" s="49">
        <f t="shared" ref="I104:L105" si="7">I105</f>
        <v>0</v>
      </c>
      <c r="J104" s="90">
        <f t="shared" si="7"/>
        <v>0</v>
      </c>
      <c r="K104" s="50">
        <f t="shared" si="7"/>
        <v>0</v>
      </c>
      <c r="L104" s="49">
        <f t="shared" si="7"/>
        <v>0</v>
      </c>
    </row>
    <row r="105" spans="1:12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95"/>
      <c r="G105" s="62" t="s">
        <v>80</v>
      </c>
      <c r="H105" s="40">
        <v>72</v>
      </c>
      <c r="I105" s="49">
        <f t="shared" si="7"/>
        <v>0</v>
      </c>
      <c r="J105" s="90">
        <f t="shared" si="7"/>
        <v>0</v>
      </c>
      <c r="K105" s="50">
        <f t="shared" si="7"/>
        <v>0</v>
      </c>
      <c r="L105" s="49">
        <f t="shared" si="7"/>
        <v>0</v>
      </c>
    </row>
    <row r="106" spans="1:12" ht="25.5" hidden="1" customHeight="1">
      <c r="A106" s="72">
        <v>2</v>
      </c>
      <c r="B106" s="73">
        <v>5</v>
      </c>
      <c r="C106" s="74">
        <v>3</v>
      </c>
      <c r="D106" s="75">
        <v>1</v>
      </c>
      <c r="E106" s="73">
        <v>1</v>
      </c>
      <c r="F106" s="98"/>
      <c r="G106" s="75" t="s">
        <v>80</v>
      </c>
      <c r="H106" s="40">
        <v>73</v>
      </c>
      <c r="I106" s="59">
        <f>SUM(I107:I108)</f>
        <v>0</v>
      </c>
      <c r="J106" s="93">
        <f>SUM(J107:J108)</f>
        <v>0</v>
      </c>
      <c r="K106" s="58">
        <f>SUM(K107:K108)</f>
        <v>0</v>
      </c>
      <c r="L106" s="59">
        <f>SUM(L107:L108)</f>
        <v>0</v>
      </c>
    </row>
    <row r="107" spans="1:12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95">
        <v>1</v>
      </c>
      <c r="G107" s="62" t="s">
        <v>80</v>
      </c>
      <c r="H107" s="40">
        <v>74</v>
      </c>
      <c r="I107" s="67">
        <v>0</v>
      </c>
      <c r="J107" s="67">
        <v>0</v>
      </c>
      <c r="K107" s="67">
        <v>0</v>
      </c>
      <c r="L107" s="67">
        <v>0</v>
      </c>
    </row>
    <row r="108" spans="1:12" ht="25.5" hidden="1" customHeight="1">
      <c r="A108" s="72">
        <v>2</v>
      </c>
      <c r="B108" s="73">
        <v>5</v>
      </c>
      <c r="C108" s="74">
        <v>3</v>
      </c>
      <c r="D108" s="75">
        <v>1</v>
      </c>
      <c r="E108" s="73">
        <v>1</v>
      </c>
      <c r="F108" s="98">
        <v>2</v>
      </c>
      <c r="G108" s="75" t="s">
        <v>81</v>
      </c>
      <c r="H108" s="40">
        <v>75</v>
      </c>
      <c r="I108" s="67">
        <v>0</v>
      </c>
      <c r="J108" s="67">
        <v>0</v>
      </c>
      <c r="K108" s="67">
        <v>0</v>
      </c>
      <c r="L108" s="67">
        <v>0</v>
      </c>
    </row>
    <row r="109" spans="1:12" ht="25.5" hidden="1" customHeight="1">
      <c r="A109" s="72">
        <v>2</v>
      </c>
      <c r="B109" s="73">
        <v>5</v>
      </c>
      <c r="C109" s="74">
        <v>3</v>
      </c>
      <c r="D109" s="75">
        <v>2</v>
      </c>
      <c r="E109" s="73"/>
      <c r="F109" s="98"/>
      <c r="G109" s="75" t="s">
        <v>82</v>
      </c>
      <c r="H109" s="40">
        <v>76</v>
      </c>
      <c r="I109" s="59">
        <f>I110</f>
        <v>0</v>
      </c>
      <c r="J109" s="59">
        <f>J110</f>
        <v>0</v>
      </c>
      <c r="K109" s="59">
        <f>K110</f>
        <v>0</v>
      </c>
      <c r="L109" s="59">
        <f>L110</f>
        <v>0</v>
      </c>
    </row>
    <row r="110" spans="1:12" ht="25.5" hidden="1" customHeight="1">
      <c r="A110" s="72">
        <v>2</v>
      </c>
      <c r="B110" s="73">
        <v>5</v>
      </c>
      <c r="C110" s="74">
        <v>3</v>
      </c>
      <c r="D110" s="75">
        <v>2</v>
      </c>
      <c r="E110" s="73">
        <v>1</v>
      </c>
      <c r="F110" s="98"/>
      <c r="G110" s="75" t="s">
        <v>82</v>
      </c>
      <c r="H110" s="40">
        <v>77</v>
      </c>
      <c r="I110" s="59">
        <f>SUM(I111:I112)</f>
        <v>0</v>
      </c>
      <c r="J110" s="59">
        <f>SUM(J111:J112)</f>
        <v>0</v>
      </c>
      <c r="K110" s="59">
        <f>SUM(K111:K112)</f>
        <v>0</v>
      </c>
      <c r="L110" s="59">
        <f>SUM(L111:L112)</f>
        <v>0</v>
      </c>
    </row>
    <row r="111" spans="1:12" ht="25.5" hidden="1" customHeight="1">
      <c r="A111" s="72">
        <v>2</v>
      </c>
      <c r="B111" s="73">
        <v>5</v>
      </c>
      <c r="C111" s="74">
        <v>3</v>
      </c>
      <c r="D111" s="75">
        <v>2</v>
      </c>
      <c r="E111" s="73">
        <v>1</v>
      </c>
      <c r="F111" s="98">
        <v>1</v>
      </c>
      <c r="G111" s="75" t="s">
        <v>82</v>
      </c>
      <c r="H111" s="40">
        <v>78</v>
      </c>
      <c r="I111" s="67">
        <v>0</v>
      </c>
      <c r="J111" s="67">
        <v>0</v>
      </c>
      <c r="K111" s="67">
        <v>0</v>
      </c>
      <c r="L111" s="67">
        <v>0</v>
      </c>
    </row>
    <row r="112" spans="1:12" hidden="1">
      <c r="A112" s="72">
        <v>2</v>
      </c>
      <c r="B112" s="73">
        <v>5</v>
      </c>
      <c r="C112" s="74">
        <v>3</v>
      </c>
      <c r="D112" s="75">
        <v>2</v>
      </c>
      <c r="E112" s="73">
        <v>1</v>
      </c>
      <c r="F112" s="98">
        <v>2</v>
      </c>
      <c r="G112" s="75" t="s">
        <v>83</v>
      </c>
      <c r="H112" s="40">
        <v>79</v>
      </c>
      <c r="I112" s="67">
        <v>0</v>
      </c>
      <c r="J112" s="67">
        <v>0</v>
      </c>
      <c r="K112" s="67">
        <v>0</v>
      </c>
      <c r="L112" s="67">
        <v>0</v>
      </c>
    </row>
    <row r="113" spans="1:12" hidden="1">
      <c r="A113" s="94">
        <v>2</v>
      </c>
      <c r="B113" s="45">
        <v>6</v>
      </c>
      <c r="C113" s="46"/>
      <c r="D113" s="47"/>
      <c r="E113" s="45"/>
      <c r="F113" s="96"/>
      <c r="G113" s="99" t="s">
        <v>84</v>
      </c>
      <c r="H113" s="40">
        <v>80</v>
      </c>
      <c r="I113" s="49">
        <f>SUM(I114+I119+I123+I127+I131+I135)</f>
        <v>0</v>
      </c>
      <c r="J113" s="49">
        <f>SUM(J114+J119+J123+J127+J131+J135)</f>
        <v>0</v>
      </c>
      <c r="K113" s="49">
        <f>SUM(K114+K119+K123+K127+K131+K135)</f>
        <v>0</v>
      </c>
      <c r="L113" s="49">
        <f>SUM(L114+L119+L123+L127+L131+L135)</f>
        <v>0</v>
      </c>
    </row>
    <row r="114" spans="1:12" hidden="1">
      <c r="A114" s="72">
        <v>2</v>
      </c>
      <c r="B114" s="73">
        <v>6</v>
      </c>
      <c r="C114" s="74">
        <v>1</v>
      </c>
      <c r="D114" s="75"/>
      <c r="E114" s="73"/>
      <c r="F114" s="98"/>
      <c r="G114" s="75" t="s">
        <v>85</v>
      </c>
      <c r="H114" s="40">
        <v>81</v>
      </c>
      <c r="I114" s="59">
        <f t="shared" ref="I114:L115" si="8">I115</f>
        <v>0</v>
      </c>
      <c r="J114" s="93">
        <f t="shared" si="8"/>
        <v>0</v>
      </c>
      <c r="K114" s="58">
        <f t="shared" si="8"/>
        <v>0</v>
      </c>
      <c r="L114" s="59">
        <f t="shared" si="8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95"/>
      <c r="G115" s="62" t="s">
        <v>85</v>
      </c>
      <c r="H115" s="40">
        <v>82</v>
      </c>
      <c r="I115" s="49">
        <f t="shared" si="8"/>
        <v>0</v>
      </c>
      <c r="J115" s="90">
        <f t="shared" si="8"/>
        <v>0</v>
      </c>
      <c r="K115" s="50">
        <f t="shared" si="8"/>
        <v>0</v>
      </c>
      <c r="L115" s="49">
        <f t="shared" si="8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95"/>
      <c r="G116" s="62" t="s">
        <v>85</v>
      </c>
      <c r="H116" s="40">
        <v>83</v>
      </c>
      <c r="I116" s="49">
        <f>SUM(I117:I118)</f>
        <v>0</v>
      </c>
      <c r="J116" s="90">
        <f>SUM(J117:J118)</f>
        <v>0</v>
      </c>
      <c r="K116" s="50">
        <f>SUM(K117:K118)</f>
        <v>0</v>
      </c>
      <c r="L116" s="49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95">
        <v>1</v>
      </c>
      <c r="G117" s="62" t="s">
        <v>86</v>
      </c>
      <c r="H117" s="40">
        <v>84</v>
      </c>
      <c r="I117" s="67">
        <v>0</v>
      </c>
      <c r="J117" s="67">
        <v>0</v>
      </c>
      <c r="K117" s="67">
        <v>0</v>
      </c>
      <c r="L117" s="67">
        <v>0</v>
      </c>
    </row>
    <row r="118" spans="1:12" hidden="1">
      <c r="A118" s="80">
        <v>2</v>
      </c>
      <c r="B118" s="55">
        <v>6</v>
      </c>
      <c r="C118" s="53">
        <v>1</v>
      </c>
      <c r="D118" s="54">
        <v>1</v>
      </c>
      <c r="E118" s="55">
        <v>1</v>
      </c>
      <c r="F118" s="97">
        <v>2</v>
      </c>
      <c r="G118" s="54" t="s">
        <v>87</v>
      </c>
      <c r="H118" s="40">
        <v>85</v>
      </c>
      <c r="I118" s="65">
        <v>0</v>
      </c>
      <c r="J118" s="65">
        <v>0</v>
      </c>
      <c r="K118" s="65">
        <v>0</v>
      </c>
      <c r="L118" s="65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95"/>
      <c r="G119" s="62" t="s">
        <v>88</v>
      </c>
      <c r="H119" s="40">
        <v>86</v>
      </c>
      <c r="I119" s="49">
        <f t="shared" ref="I119:L121" si="9">I120</f>
        <v>0</v>
      </c>
      <c r="J119" s="90">
        <f t="shared" si="9"/>
        <v>0</v>
      </c>
      <c r="K119" s="50">
        <f t="shared" si="9"/>
        <v>0</v>
      </c>
      <c r="L119" s="49">
        <f t="shared" si="9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95"/>
      <c r="G120" s="62" t="s">
        <v>88</v>
      </c>
      <c r="H120" s="40">
        <v>87</v>
      </c>
      <c r="I120" s="49">
        <f t="shared" si="9"/>
        <v>0</v>
      </c>
      <c r="J120" s="90">
        <f t="shared" si="9"/>
        <v>0</v>
      </c>
      <c r="K120" s="50">
        <f t="shared" si="9"/>
        <v>0</v>
      </c>
      <c r="L120" s="49">
        <f t="shared" si="9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95"/>
      <c r="G121" s="62" t="s">
        <v>88</v>
      </c>
      <c r="H121" s="40">
        <v>88</v>
      </c>
      <c r="I121" s="100">
        <f t="shared" si="9"/>
        <v>0</v>
      </c>
      <c r="J121" s="101">
        <f t="shared" si="9"/>
        <v>0</v>
      </c>
      <c r="K121" s="102">
        <f t="shared" si="9"/>
        <v>0</v>
      </c>
      <c r="L121" s="100">
        <f t="shared" si="9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95">
        <v>1</v>
      </c>
      <c r="G122" s="62" t="s">
        <v>88</v>
      </c>
      <c r="H122" s="40">
        <v>89</v>
      </c>
      <c r="I122" s="67">
        <v>0</v>
      </c>
      <c r="J122" s="67">
        <v>0</v>
      </c>
      <c r="K122" s="67">
        <v>0</v>
      </c>
      <c r="L122" s="67">
        <v>0</v>
      </c>
    </row>
    <row r="123" spans="1:12" ht="25.5" hidden="1" customHeight="1">
      <c r="A123" s="80">
        <v>2</v>
      </c>
      <c r="B123" s="55">
        <v>6</v>
      </c>
      <c r="C123" s="53">
        <v>3</v>
      </c>
      <c r="D123" s="54"/>
      <c r="E123" s="55"/>
      <c r="F123" s="97"/>
      <c r="G123" s="54" t="s">
        <v>89</v>
      </c>
      <c r="H123" s="40">
        <v>90</v>
      </c>
      <c r="I123" s="70">
        <f t="shared" ref="I123:L125" si="10">I124</f>
        <v>0</v>
      </c>
      <c r="J123" s="92">
        <f t="shared" si="10"/>
        <v>0</v>
      </c>
      <c r="K123" s="71">
        <f t="shared" si="10"/>
        <v>0</v>
      </c>
      <c r="L123" s="70">
        <f t="shared" si="10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95"/>
      <c r="G124" s="62" t="s">
        <v>89</v>
      </c>
      <c r="H124" s="40">
        <v>91</v>
      </c>
      <c r="I124" s="49">
        <f t="shared" si="10"/>
        <v>0</v>
      </c>
      <c r="J124" s="90">
        <f t="shared" si="10"/>
        <v>0</v>
      </c>
      <c r="K124" s="50">
        <f t="shared" si="10"/>
        <v>0</v>
      </c>
      <c r="L124" s="49">
        <f t="shared" si="10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95"/>
      <c r="G125" s="62" t="s">
        <v>89</v>
      </c>
      <c r="H125" s="40">
        <v>92</v>
      </c>
      <c r="I125" s="49">
        <f t="shared" si="10"/>
        <v>0</v>
      </c>
      <c r="J125" s="90">
        <f t="shared" si="10"/>
        <v>0</v>
      </c>
      <c r="K125" s="50">
        <f t="shared" si="10"/>
        <v>0</v>
      </c>
      <c r="L125" s="49">
        <f t="shared" si="10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95">
        <v>1</v>
      </c>
      <c r="G126" s="62" t="s">
        <v>89</v>
      </c>
      <c r="H126" s="40">
        <v>93</v>
      </c>
      <c r="I126" s="67">
        <v>0</v>
      </c>
      <c r="J126" s="67">
        <v>0</v>
      </c>
      <c r="K126" s="67">
        <v>0</v>
      </c>
      <c r="L126" s="67">
        <v>0</v>
      </c>
    </row>
    <row r="127" spans="1:12" ht="25.5" hidden="1" customHeight="1">
      <c r="A127" s="80">
        <v>2</v>
      </c>
      <c r="B127" s="55">
        <v>6</v>
      </c>
      <c r="C127" s="53">
        <v>4</v>
      </c>
      <c r="D127" s="54"/>
      <c r="E127" s="55"/>
      <c r="F127" s="97"/>
      <c r="G127" s="54" t="s">
        <v>90</v>
      </c>
      <c r="H127" s="40">
        <v>94</v>
      </c>
      <c r="I127" s="70">
        <f t="shared" ref="I127:L129" si="11">I128</f>
        <v>0</v>
      </c>
      <c r="J127" s="92">
        <f t="shared" si="11"/>
        <v>0</v>
      </c>
      <c r="K127" s="71">
        <f t="shared" si="11"/>
        <v>0</v>
      </c>
      <c r="L127" s="70">
        <f t="shared" si="11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95"/>
      <c r="G128" s="62" t="s">
        <v>90</v>
      </c>
      <c r="H128" s="40">
        <v>95</v>
      </c>
      <c r="I128" s="49">
        <f t="shared" si="11"/>
        <v>0</v>
      </c>
      <c r="J128" s="90">
        <f t="shared" si="11"/>
        <v>0</v>
      </c>
      <c r="K128" s="50">
        <f t="shared" si="11"/>
        <v>0</v>
      </c>
      <c r="L128" s="49">
        <f t="shared" si="11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95"/>
      <c r="G129" s="62" t="s">
        <v>90</v>
      </c>
      <c r="H129" s="40">
        <v>96</v>
      </c>
      <c r="I129" s="49">
        <f t="shared" si="11"/>
        <v>0</v>
      </c>
      <c r="J129" s="90">
        <f t="shared" si="11"/>
        <v>0</v>
      </c>
      <c r="K129" s="50">
        <f t="shared" si="11"/>
        <v>0</v>
      </c>
      <c r="L129" s="49">
        <f t="shared" si="11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95">
        <v>1</v>
      </c>
      <c r="G130" s="62" t="s">
        <v>90</v>
      </c>
      <c r="H130" s="40">
        <v>97</v>
      </c>
      <c r="I130" s="67">
        <v>0</v>
      </c>
      <c r="J130" s="67">
        <v>0</v>
      </c>
      <c r="K130" s="67">
        <v>0</v>
      </c>
      <c r="L130" s="67">
        <v>0</v>
      </c>
    </row>
    <row r="131" spans="1:12" ht="25.5" hidden="1" customHeight="1">
      <c r="A131" s="72">
        <v>2</v>
      </c>
      <c r="B131" s="81">
        <v>6</v>
      </c>
      <c r="C131" s="82">
        <v>5</v>
      </c>
      <c r="D131" s="84"/>
      <c r="E131" s="81"/>
      <c r="F131" s="103"/>
      <c r="G131" s="84" t="s">
        <v>91</v>
      </c>
      <c r="H131" s="40">
        <v>98</v>
      </c>
      <c r="I131" s="77">
        <f t="shared" ref="I131:L133" si="12">I132</f>
        <v>0</v>
      </c>
      <c r="J131" s="104">
        <f t="shared" si="12"/>
        <v>0</v>
      </c>
      <c r="K131" s="78">
        <f t="shared" si="12"/>
        <v>0</v>
      </c>
      <c r="L131" s="77">
        <f t="shared" si="12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95"/>
      <c r="G132" s="84" t="s">
        <v>91</v>
      </c>
      <c r="H132" s="40">
        <v>99</v>
      </c>
      <c r="I132" s="49">
        <f t="shared" si="12"/>
        <v>0</v>
      </c>
      <c r="J132" s="90">
        <f t="shared" si="12"/>
        <v>0</v>
      </c>
      <c r="K132" s="50">
        <f t="shared" si="12"/>
        <v>0</v>
      </c>
      <c r="L132" s="49">
        <f t="shared" si="12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95"/>
      <c r="G133" s="84" t="s">
        <v>91</v>
      </c>
      <c r="H133" s="40">
        <v>100</v>
      </c>
      <c r="I133" s="49">
        <f t="shared" si="12"/>
        <v>0</v>
      </c>
      <c r="J133" s="90">
        <f t="shared" si="12"/>
        <v>0</v>
      </c>
      <c r="K133" s="50">
        <f t="shared" si="12"/>
        <v>0</v>
      </c>
      <c r="L133" s="49">
        <f t="shared" si="12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95">
        <v>1</v>
      </c>
      <c r="G134" s="60" t="s">
        <v>92</v>
      </c>
      <c r="H134" s="40">
        <v>101</v>
      </c>
      <c r="I134" s="67">
        <v>0</v>
      </c>
      <c r="J134" s="67">
        <v>0</v>
      </c>
      <c r="K134" s="67">
        <v>0</v>
      </c>
      <c r="L134" s="67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05" t="s">
        <v>209</v>
      </c>
      <c r="H135" s="40">
        <v>102</v>
      </c>
      <c r="I135" s="50">
        <f t="shared" ref="I135:L137" si="13">I136</f>
        <v>0</v>
      </c>
      <c r="J135" s="49">
        <f t="shared" si="13"/>
        <v>0</v>
      </c>
      <c r="K135" s="49">
        <f t="shared" si="13"/>
        <v>0</v>
      </c>
      <c r="L135" s="49">
        <f t="shared" si="13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05" t="s">
        <v>209</v>
      </c>
      <c r="H136" s="106">
        <v>103</v>
      </c>
      <c r="I136" s="49">
        <f t="shared" si="13"/>
        <v>0</v>
      </c>
      <c r="J136" s="49">
        <f t="shared" si="13"/>
        <v>0</v>
      </c>
      <c r="K136" s="49">
        <f t="shared" si="13"/>
        <v>0</v>
      </c>
      <c r="L136" s="49">
        <f t="shared" si="13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05" t="s">
        <v>209</v>
      </c>
      <c r="H137" s="106">
        <v>104</v>
      </c>
      <c r="I137" s="49">
        <f t="shared" si="13"/>
        <v>0</v>
      </c>
      <c r="J137" s="49">
        <f t="shared" si="13"/>
        <v>0</v>
      </c>
      <c r="K137" s="49">
        <f t="shared" si="13"/>
        <v>0</v>
      </c>
      <c r="L137" s="49">
        <f t="shared" si="13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9" t="s">
        <v>209</v>
      </c>
      <c r="H138" s="106">
        <v>105</v>
      </c>
      <c r="I138" s="67">
        <v>0</v>
      </c>
      <c r="J138" s="107">
        <v>0</v>
      </c>
      <c r="K138" s="67">
        <v>0</v>
      </c>
      <c r="L138" s="67">
        <v>0</v>
      </c>
    </row>
    <row r="139" spans="1:12">
      <c r="A139" s="94">
        <v>2</v>
      </c>
      <c r="B139" s="45">
        <v>7</v>
      </c>
      <c r="C139" s="45"/>
      <c r="D139" s="46"/>
      <c r="E139" s="46"/>
      <c r="F139" s="48"/>
      <c r="G139" s="47" t="s">
        <v>93</v>
      </c>
      <c r="H139" s="106">
        <v>106</v>
      </c>
      <c r="I139" s="50">
        <f>SUM(I140+I145+I153)</f>
        <v>800</v>
      </c>
      <c r="J139" s="90">
        <f>SUM(J140+J145+J153)</f>
        <v>200</v>
      </c>
      <c r="K139" s="50">
        <f>SUM(K140+K145+K153)</f>
        <v>200</v>
      </c>
      <c r="L139" s="49">
        <f>SUM(L140+L145+L153)</f>
        <v>200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94</v>
      </c>
      <c r="H140" s="106">
        <v>107</v>
      </c>
      <c r="I140" s="50">
        <f t="shared" ref="I140:L141" si="14">I141</f>
        <v>0</v>
      </c>
      <c r="J140" s="90">
        <f t="shared" si="14"/>
        <v>0</v>
      </c>
      <c r="K140" s="50">
        <f t="shared" si="14"/>
        <v>0</v>
      </c>
      <c r="L140" s="49">
        <f t="shared" si="14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94</v>
      </c>
      <c r="H141" s="106">
        <v>108</v>
      </c>
      <c r="I141" s="50">
        <f t="shared" si="14"/>
        <v>0</v>
      </c>
      <c r="J141" s="90">
        <f t="shared" si="14"/>
        <v>0</v>
      </c>
      <c r="K141" s="50">
        <f t="shared" si="14"/>
        <v>0</v>
      </c>
      <c r="L141" s="49">
        <f t="shared" si="14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94</v>
      </c>
      <c r="H142" s="106">
        <v>109</v>
      </c>
      <c r="I142" s="50">
        <f>SUM(I143:I144)</f>
        <v>0</v>
      </c>
      <c r="J142" s="90">
        <f>SUM(J143:J144)</f>
        <v>0</v>
      </c>
      <c r="K142" s="50">
        <f>SUM(K143:K144)</f>
        <v>0</v>
      </c>
      <c r="L142" s="49">
        <f>SUM(L143:L144)</f>
        <v>0</v>
      </c>
    </row>
    <row r="143" spans="1:12" hidden="1">
      <c r="A143" s="80">
        <v>2</v>
      </c>
      <c r="B143" s="55">
        <v>7</v>
      </c>
      <c r="C143" s="80">
        <v>1</v>
      </c>
      <c r="D143" s="60">
        <v>1</v>
      </c>
      <c r="E143" s="53">
        <v>1</v>
      </c>
      <c r="F143" s="56">
        <v>1</v>
      </c>
      <c r="G143" s="54" t="s">
        <v>95</v>
      </c>
      <c r="H143" s="106">
        <v>110</v>
      </c>
      <c r="I143" s="108">
        <v>0</v>
      </c>
      <c r="J143" s="108">
        <v>0</v>
      </c>
      <c r="K143" s="108">
        <v>0</v>
      </c>
      <c r="L143" s="108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96</v>
      </c>
      <c r="H144" s="106">
        <v>111</v>
      </c>
      <c r="I144" s="66">
        <v>0</v>
      </c>
      <c r="J144" s="66">
        <v>0</v>
      </c>
      <c r="K144" s="66">
        <v>0</v>
      </c>
      <c r="L144" s="66">
        <v>0</v>
      </c>
    </row>
    <row r="145" spans="1:12" ht="25.5" hidden="1" customHeight="1">
      <c r="A145" s="72">
        <v>2</v>
      </c>
      <c r="B145" s="73">
        <v>7</v>
      </c>
      <c r="C145" s="72">
        <v>2</v>
      </c>
      <c r="D145" s="73"/>
      <c r="E145" s="74"/>
      <c r="F145" s="76"/>
      <c r="G145" s="75" t="s">
        <v>97</v>
      </c>
      <c r="H145" s="106">
        <v>112</v>
      </c>
      <c r="I145" s="58">
        <f t="shared" ref="I145:L146" si="15">I146</f>
        <v>0</v>
      </c>
      <c r="J145" s="93">
        <f t="shared" si="15"/>
        <v>0</v>
      </c>
      <c r="K145" s="58">
        <f t="shared" si="15"/>
        <v>0</v>
      </c>
      <c r="L145" s="59">
        <f t="shared" si="15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98</v>
      </c>
      <c r="H146" s="106">
        <v>113</v>
      </c>
      <c r="I146" s="50">
        <f t="shared" si="15"/>
        <v>0</v>
      </c>
      <c r="J146" s="90">
        <f t="shared" si="15"/>
        <v>0</v>
      </c>
      <c r="K146" s="50">
        <f t="shared" si="15"/>
        <v>0</v>
      </c>
      <c r="L146" s="49">
        <f t="shared" si="15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98</v>
      </c>
      <c r="H147" s="106">
        <v>114</v>
      </c>
      <c r="I147" s="50">
        <f>SUM(I148:I149)</f>
        <v>0</v>
      </c>
      <c r="J147" s="90">
        <f>SUM(J148:J149)</f>
        <v>0</v>
      </c>
      <c r="K147" s="50">
        <f>SUM(K148:K149)</f>
        <v>0</v>
      </c>
      <c r="L147" s="49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99</v>
      </c>
      <c r="H148" s="106">
        <v>115</v>
      </c>
      <c r="I148" s="66">
        <v>0</v>
      </c>
      <c r="J148" s="66">
        <v>0</v>
      </c>
      <c r="K148" s="66">
        <v>0</v>
      </c>
      <c r="L148" s="66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100</v>
      </c>
      <c r="H149" s="106">
        <v>116</v>
      </c>
      <c r="I149" s="66">
        <v>0</v>
      </c>
      <c r="J149" s="66">
        <v>0</v>
      </c>
      <c r="K149" s="66">
        <v>0</v>
      </c>
      <c r="L149" s="66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101</v>
      </c>
      <c r="H150" s="106">
        <v>117</v>
      </c>
      <c r="I150" s="50">
        <f>I151</f>
        <v>0</v>
      </c>
      <c r="J150" s="50">
        <f>J151</f>
        <v>0</v>
      </c>
      <c r="K150" s="50">
        <f>K151</f>
        <v>0</v>
      </c>
      <c r="L150" s="50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101</v>
      </c>
      <c r="H151" s="106">
        <v>118</v>
      </c>
      <c r="I151" s="50">
        <f>SUM(I152)</f>
        <v>0</v>
      </c>
      <c r="J151" s="50">
        <f>SUM(J152)</f>
        <v>0</v>
      </c>
      <c r="K151" s="50">
        <f>SUM(K152)</f>
        <v>0</v>
      </c>
      <c r="L151" s="50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101</v>
      </c>
      <c r="H152" s="106">
        <v>119</v>
      </c>
      <c r="I152" s="66">
        <v>0</v>
      </c>
      <c r="J152" s="66">
        <v>0</v>
      </c>
      <c r="K152" s="66">
        <v>0</v>
      </c>
      <c r="L152" s="66">
        <v>0</v>
      </c>
    </row>
    <row r="153" spans="1:12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102</v>
      </c>
      <c r="H153" s="106">
        <v>120</v>
      </c>
      <c r="I153" s="50">
        <f t="shared" ref="I153:L154" si="16">I154</f>
        <v>800</v>
      </c>
      <c r="J153" s="90">
        <f t="shared" si="16"/>
        <v>200</v>
      </c>
      <c r="K153" s="50">
        <f t="shared" si="16"/>
        <v>200</v>
      </c>
      <c r="L153" s="49">
        <f t="shared" si="16"/>
        <v>200</v>
      </c>
    </row>
    <row r="154" spans="1:12">
      <c r="A154" s="72">
        <v>2</v>
      </c>
      <c r="B154" s="81">
        <v>7</v>
      </c>
      <c r="C154" s="109">
        <v>3</v>
      </c>
      <c r="D154" s="81">
        <v>1</v>
      </c>
      <c r="E154" s="82"/>
      <c r="F154" s="83"/>
      <c r="G154" s="84" t="s">
        <v>102</v>
      </c>
      <c r="H154" s="106">
        <v>121</v>
      </c>
      <c r="I154" s="78">
        <f t="shared" si="16"/>
        <v>800</v>
      </c>
      <c r="J154" s="104">
        <f t="shared" si="16"/>
        <v>200</v>
      </c>
      <c r="K154" s="78">
        <f t="shared" si="16"/>
        <v>200</v>
      </c>
      <c r="L154" s="77">
        <f t="shared" si="16"/>
        <v>200</v>
      </c>
    </row>
    <row r="155" spans="1:12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102</v>
      </c>
      <c r="H155" s="106">
        <v>122</v>
      </c>
      <c r="I155" s="50">
        <f>SUM(I156:I157)</f>
        <v>800</v>
      </c>
      <c r="J155" s="90">
        <f>SUM(J156:J157)</f>
        <v>200</v>
      </c>
      <c r="K155" s="50">
        <f>SUM(K156:K157)</f>
        <v>200</v>
      </c>
      <c r="L155" s="49">
        <f>SUM(L156:L157)</f>
        <v>200</v>
      </c>
    </row>
    <row r="156" spans="1:12">
      <c r="A156" s="80">
        <v>2</v>
      </c>
      <c r="B156" s="55">
        <v>7</v>
      </c>
      <c r="C156" s="80">
        <v>3</v>
      </c>
      <c r="D156" s="55">
        <v>1</v>
      </c>
      <c r="E156" s="53">
        <v>1</v>
      </c>
      <c r="F156" s="56">
        <v>1</v>
      </c>
      <c r="G156" s="54" t="s">
        <v>103</v>
      </c>
      <c r="H156" s="106">
        <v>123</v>
      </c>
      <c r="I156" s="108">
        <v>800</v>
      </c>
      <c r="J156" s="108">
        <v>200</v>
      </c>
      <c r="K156" s="108">
        <v>200</v>
      </c>
      <c r="L156" s="108">
        <v>200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104</v>
      </c>
      <c r="H157" s="106">
        <v>124</v>
      </c>
      <c r="I157" s="66">
        <v>0</v>
      </c>
      <c r="J157" s="67">
        <v>0</v>
      </c>
      <c r="K157" s="67">
        <v>0</v>
      </c>
      <c r="L157" s="67">
        <v>0</v>
      </c>
    </row>
    <row r="158" spans="1:12" hidden="1">
      <c r="A158" s="94">
        <v>2</v>
      </c>
      <c r="B158" s="94">
        <v>8</v>
      </c>
      <c r="C158" s="45"/>
      <c r="D158" s="69"/>
      <c r="E158" s="52"/>
      <c r="F158" s="110"/>
      <c r="G158" s="57" t="s">
        <v>105</v>
      </c>
      <c r="H158" s="106">
        <v>125</v>
      </c>
      <c r="I158" s="71">
        <f>I159</f>
        <v>0</v>
      </c>
      <c r="J158" s="92">
        <f>J159</f>
        <v>0</v>
      </c>
      <c r="K158" s="71">
        <f>K159</f>
        <v>0</v>
      </c>
      <c r="L158" s="70">
        <f>L159</f>
        <v>0</v>
      </c>
    </row>
    <row r="159" spans="1:12" hidden="1">
      <c r="A159" s="72">
        <v>2</v>
      </c>
      <c r="B159" s="72">
        <v>8</v>
      </c>
      <c r="C159" s="72">
        <v>1</v>
      </c>
      <c r="D159" s="73"/>
      <c r="E159" s="74"/>
      <c r="F159" s="76"/>
      <c r="G159" s="54" t="s">
        <v>105</v>
      </c>
      <c r="H159" s="106">
        <v>126</v>
      </c>
      <c r="I159" s="71">
        <f>I160+I165</f>
        <v>0</v>
      </c>
      <c r="J159" s="92">
        <f>J160+J165</f>
        <v>0</v>
      </c>
      <c r="K159" s="71">
        <f>K160+K165</f>
        <v>0</v>
      </c>
      <c r="L159" s="70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106</v>
      </c>
      <c r="H160" s="106">
        <v>127</v>
      </c>
      <c r="I160" s="50">
        <f>I161</f>
        <v>0</v>
      </c>
      <c r="J160" s="90">
        <f>J161</f>
        <v>0</v>
      </c>
      <c r="K160" s="50">
        <f>K161</f>
        <v>0</v>
      </c>
      <c r="L160" s="49">
        <f>L161</f>
        <v>0</v>
      </c>
    </row>
    <row r="161" spans="1:15" hidden="1">
      <c r="A161" s="64">
        <v>2</v>
      </c>
      <c r="B161" s="60">
        <v>8</v>
      </c>
      <c r="C161" s="54">
        <v>1</v>
      </c>
      <c r="D161" s="55">
        <v>1</v>
      </c>
      <c r="E161" s="53">
        <v>1</v>
      </c>
      <c r="F161" s="56"/>
      <c r="G161" s="62" t="s">
        <v>106</v>
      </c>
      <c r="H161" s="106">
        <v>128</v>
      </c>
      <c r="I161" s="71">
        <f>SUM(I162:I164)</f>
        <v>0</v>
      </c>
      <c r="J161" s="71">
        <f>SUM(J162:J164)</f>
        <v>0</v>
      </c>
      <c r="K161" s="71">
        <f>SUM(K162:K164)</f>
        <v>0</v>
      </c>
      <c r="L161" s="71">
        <f>SUM(L162:L164)</f>
        <v>0</v>
      </c>
    </row>
    <row r="162" spans="1:15" hidden="1">
      <c r="A162" s="60">
        <v>2</v>
      </c>
      <c r="B162" s="55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107</v>
      </c>
      <c r="H162" s="106">
        <v>129</v>
      </c>
      <c r="I162" s="66">
        <v>0</v>
      </c>
      <c r="J162" s="66">
        <v>0</v>
      </c>
      <c r="K162" s="66">
        <v>0</v>
      </c>
      <c r="L162" s="66">
        <v>0</v>
      </c>
    </row>
    <row r="163" spans="1:15" ht="25.5" hidden="1" customHeight="1">
      <c r="A163" s="72">
        <v>2</v>
      </c>
      <c r="B163" s="81">
        <v>8</v>
      </c>
      <c r="C163" s="84">
        <v>1</v>
      </c>
      <c r="D163" s="81">
        <v>1</v>
      </c>
      <c r="E163" s="82">
        <v>1</v>
      </c>
      <c r="F163" s="83">
        <v>2</v>
      </c>
      <c r="G163" s="84" t="s">
        <v>108</v>
      </c>
      <c r="H163" s="106">
        <v>130</v>
      </c>
      <c r="I163" s="111">
        <v>0</v>
      </c>
      <c r="J163" s="111">
        <v>0</v>
      </c>
      <c r="K163" s="111">
        <v>0</v>
      </c>
      <c r="L163" s="111">
        <v>0</v>
      </c>
    </row>
    <row r="164" spans="1:15" hidden="1">
      <c r="A164" s="72">
        <v>2</v>
      </c>
      <c r="B164" s="81">
        <v>8</v>
      </c>
      <c r="C164" s="84">
        <v>1</v>
      </c>
      <c r="D164" s="81">
        <v>1</v>
      </c>
      <c r="E164" s="82">
        <v>1</v>
      </c>
      <c r="F164" s="83">
        <v>3</v>
      </c>
      <c r="G164" s="84" t="s">
        <v>205</v>
      </c>
      <c r="H164" s="106">
        <v>131</v>
      </c>
      <c r="I164" s="111">
        <v>0</v>
      </c>
      <c r="J164" s="112">
        <v>0</v>
      </c>
      <c r="K164" s="111">
        <v>0</v>
      </c>
      <c r="L164" s="85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109</v>
      </c>
      <c r="H165" s="106">
        <v>132</v>
      </c>
      <c r="I165" s="50">
        <f t="shared" ref="I165:L166" si="17">I166</f>
        <v>0</v>
      </c>
      <c r="J165" s="90">
        <f t="shared" si="17"/>
        <v>0</v>
      </c>
      <c r="K165" s="50">
        <f t="shared" si="17"/>
        <v>0</v>
      </c>
      <c r="L165" s="49">
        <f t="shared" si="17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109</v>
      </c>
      <c r="H166" s="106">
        <v>133</v>
      </c>
      <c r="I166" s="50">
        <f t="shared" si="17"/>
        <v>0</v>
      </c>
      <c r="J166" s="90">
        <f t="shared" si="17"/>
        <v>0</v>
      </c>
      <c r="K166" s="50">
        <f t="shared" si="17"/>
        <v>0</v>
      </c>
      <c r="L166" s="49">
        <f t="shared" si="17"/>
        <v>0</v>
      </c>
    </row>
    <row r="167" spans="1:15" hidden="1">
      <c r="A167" s="72">
        <v>2</v>
      </c>
      <c r="B167" s="73">
        <v>8</v>
      </c>
      <c r="C167" s="75">
        <v>1</v>
      </c>
      <c r="D167" s="73">
        <v>2</v>
      </c>
      <c r="E167" s="74">
        <v>1</v>
      </c>
      <c r="F167" s="76">
        <v>1</v>
      </c>
      <c r="G167" s="62" t="s">
        <v>109</v>
      </c>
      <c r="H167" s="106">
        <v>134</v>
      </c>
      <c r="I167" s="113">
        <v>0</v>
      </c>
      <c r="J167" s="67">
        <v>0</v>
      </c>
      <c r="K167" s="67">
        <v>0</v>
      </c>
      <c r="L167" s="67">
        <v>0</v>
      </c>
    </row>
    <row r="168" spans="1:15" ht="38.25" hidden="1" customHeight="1">
      <c r="A168" s="94">
        <v>2</v>
      </c>
      <c r="B168" s="45">
        <v>9</v>
      </c>
      <c r="C168" s="47"/>
      <c r="D168" s="45"/>
      <c r="E168" s="46"/>
      <c r="F168" s="48"/>
      <c r="G168" s="47" t="s">
        <v>110</v>
      </c>
      <c r="H168" s="106">
        <v>135</v>
      </c>
      <c r="I168" s="50">
        <f>I169+I173</f>
        <v>0</v>
      </c>
      <c r="J168" s="90">
        <f>J169+J173</f>
        <v>0</v>
      </c>
      <c r="K168" s="50">
        <f>K169+K173</f>
        <v>0</v>
      </c>
      <c r="L168" s="49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111</v>
      </c>
      <c r="H169" s="106">
        <v>136</v>
      </c>
      <c r="I169" s="50">
        <f t="shared" ref="I169:L171" si="18">I170</f>
        <v>0</v>
      </c>
      <c r="J169" s="90">
        <f t="shared" si="18"/>
        <v>0</v>
      </c>
      <c r="K169" s="50">
        <f t="shared" si="18"/>
        <v>0</v>
      </c>
      <c r="L169" s="49">
        <f t="shared" si="18"/>
        <v>0</v>
      </c>
      <c r="M169" s="75"/>
      <c r="N169" s="75"/>
      <c r="O169" s="75"/>
    </row>
    <row r="170" spans="1:15" ht="38.25" hidden="1" customHeight="1">
      <c r="A170" s="80">
        <v>2</v>
      </c>
      <c r="B170" s="55">
        <v>9</v>
      </c>
      <c r="C170" s="54">
        <v>1</v>
      </c>
      <c r="D170" s="55">
        <v>1</v>
      </c>
      <c r="E170" s="53"/>
      <c r="F170" s="56"/>
      <c r="G170" s="62" t="s">
        <v>111</v>
      </c>
      <c r="H170" s="106">
        <v>137</v>
      </c>
      <c r="I170" s="71">
        <f t="shared" si="18"/>
        <v>0</v>
      </c>
      <c r="J170" s="92">
        <f t="shared" si="18"/>
        <v>0</v>
      </c>
      <c r="K170" s="71">
        <f t="shared" si="18"/>
        <v>0</v>
      </c>
      <c r="L170" s="70">
        <f t="shared" si="18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111</v>
      </c>
      <c r="H171" s="106">
        <v>138</v>
      </c>
      <c r="I171" s="50">
        <f t="shared" si="18"/>
        <v>0</v>
      </c>
      <c r="J171" s="90">
        <f t="shared" si="18"/>
        <v>0</v>
      </c>
      <c r="K171" s="50">
        <f t="shared" si="18"/>
        <v>0</v>
      </c>
      <c r="L171" s="49">
        <f t="shared" si="18"/>
        <v>0</v>
      </c>
    </row>
    <row r="172" spans="1:15" ht="38.25" hidden="1" customHeight="1">
      <c r="A172" s="80">
        <v>2</v>
      </c>
      <c r="B172" s="55">
        <v>9</v>
      </c>
      <c r="C172" s="55">
        <v>1</v>
      </c>
      <c r="D172" s="55">
        <v>1</v>
      </c>
      <c r="E172" s="53">
        <v>1</v>
      </c>
      <c r="F172" s="56">
        <v>1</v>
      </c>
      <c r="G172" s="62" t="s">
        <v>111</v>
      </c>
      <c r="H172" s="106">
        <v>139</v>
      </c>
      <c r="I172" s="108">
        <v>0</v>
      </c>
      <c r="J172" s="108">
        <v>0</v>
      </c>
      <c r="K172" s="108">
        <v>0</v>
      </c>
      <c r="L172" s="108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112</v>
      </c>
      <c r="H173" s="106">
        <v>140</v>
      </c>
      <c r="I173" s="50">
        <f>SUM(I174+I179)</f>
        <v>0</v>
      </c>
      <c r="J173" s="50">
        <f>SUM(J174+J179)</f>
        <v>0</v>
      </c>
      <c r="K173" s="50">
        <f>SUM(K174+K179)</f>
        <v>0</v>
      </c>
      <c r="L173" s="50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5">
        <v>1</v>
      </c>
      <c r="E174" s="53"/>
      <c r="F174" s="56"/>
      <c r="G174" s="54" t="s">
        <v>113</v>
      </c>
      <c r="H174" s="106">
        <v>141</v>
      </c>
      <c r="I174" s="71">
        <f>I175</f>
        <v>0</v>
      </c>
      <c r="J174" s="92">
        <f>J175</f>
        <v>0</v>
      </c>
      <c r="K174" s="71">
        <f>K175</f>
        <v>0</v>
      </c>
      <c r="L174" s="70">
        <f>L175</f>
        <v>0</v>
      </c>
    </row>
    <row r="175" spans="1:15" ht="51" hidden="1" customHeight="1">
      <c r="A175" s="80">
        <v>2</v>
      </c>
      <c r="B175" s="55">
        <v>9</v>
      </c>
      <c r="C175" s="55">
        <v>2</v>
      </c>
      <c r="D175" s="60">
        <v>1</v>
      </c>
      <c r="E175" s="61">
        <v>1</v>
      </c>
      <c r="F175" s="63"/>
      <c r="G175" s="54" t="s">
        <v>113</v>
      </c>
      <c r="H175" s="106">
        <v>142</v>
      </c>
      <c r="I175" s="50">
        <f>SUM(I176:I178)</f>
        <v>0</v>
      </c>
      <c r="J175" s="90">
        <f>SUM(J176:J178)</f>
        <v>0</v>
      </c>
      <c r="K175" s="50">
        <f>SUM(K176:K178)</f>
        <v>0</v>
      </c>
      <c r="L175" s="49">
        <f>SUM(L176:L178)</f>
        <v>0</v>
      </c>
    </row>
    <row r="176" spans="1:15" ht="51" hidden="1" customHeight="1">
      <c r="A176" s="72">
        <v>2</v>
      </c>
      <c r="B176" s="81">
        <v>9</v>
      </c>
      <c r="C176" s="81">
        <v>2</v>
      </c>
      <c r="D176" s="81">
        <v>1</v>
      </c>
      <c r="E176" s="82">
        <v>1</v>
      </c>
      <c r="F176" s="83">
        <v>1</v>
      </c>
      <c r="G176" s="54" t="s">
        <v>114</v>
      </c>
      <c r="H176" s="106">
        <v>143</v>
      </c>
      <c r="I176" s="111">
        <v>0</v>
      </c>
      <c r="J176" s="65">
        <v>0</v>
      </c>
      <c r="K176" s="65">
        <v>0</v>
      </c>
      <c r="L176" s="65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4" t="s">
        <v>115</v>
      </c>
      <c r="H177" s="106">
        <v>144</v>
      </c>
      <c r="I177" s="66">
        <v>0</v>
      </c>
      <c r="J177" s="114">
        <v>0</v>
      </c>
      <c r="K177" s="114">
        <v>0</v>
      </c>
      <c r="L177" s="114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4" t="s">
        <v>116</v>
      </c>
      <c r="H178" s="106">
        <v>145</v>
      </c>
      <c r="I178" s="66">
        <v>0</v>
      </c>
      <c r="J178" s="66">
        <v>0</v>
      </c>
      <c r="K178" s="66">
        <v>0</v>
      </c>
      <c r="L178" s="66">
        <v>0</v>
      </c>
    </row>
    <row r="179" spans="1:12" ht="38.25" hidden="1" customHeight="1">
      <c r="A179" s="115">
        <v>2</v>
      </c>
      <c r="B179" s="115">
        <v>9</v>
      </c>
      <c r="C179" s="115">
        <v>2</v>
      </c>
      <c r="D179" s="115">
        <v>2</v>
      </c>
      <c r="E179" s="115"/>
      <c r="F179" s="115"/>
      <c r="G179" s="62" t="s">
        <v>210</v>
      </c>
      <c r="H179" s="106">
        <v>146</v>
      </c>
      <c r="I179" s="50">
        <f>I180</f>
        <v>0</v>
      </c>
      <c r="J179" s="90">
        <f>J180</f>
        <v>0</v>
      </c>
      <c r="K179" s="50">
        <f>K180</f>
        <v>0</v>
      </c>
      <c r="L179" s="49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4" t="s">
        <v>211</v>
      </c>
      <c r="H180" s="106">
        <v>147</v>
      </c>
      <c r="I180" s="71">
        <f>SUM(I181:I183)</f>
        <v>0</v>
      </c>
      <c r="J180" s="71">
        <f>SUM(J181:J183)</f>
        <v>0</v>
      </c>
      <c r="K180" s="71">
        <f>SUM(K181:K183)</f>
        <v>0</v>
      </c>
      <c r="L180" s="71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116" t="s">
        <v>212</v>
      </c>
      <c r="H181" s="106">
        <v>148</v>
      </c>
      <c r="I181" s="66">
        <v>0</v>
      </c>
      <c r="J181" s="65">
        <v>0</v>
      </c>
      <c r="K181" s="65">
        <v>0</v>
      </c>
      <c r="L181" s="65">
        <v>0</v>
      </c>
    </row>
    <row r="182" spans="1:12" ht="51" hidden="1" customHeight="1">
      <c r="A182" s="73">
        <v>2</v>
      </c>
      <c r="B182" s="75">
        <v>9</v>
      </c>
      <c r="C182" s="73">
        <v>2</v>
      </c>
      <c r="D182" s="74">
        <v>2</v>
      </c>
      <c r="E182" s="74">
        <v>1</v>
      </c>
      <c r="F182" s="76">
        <v>2</v>
      </c>
      <c r="G182" s="75" t="s">
        <v>213</v>
      </c>
      <c r="H182" s="106">
        <v>149</v>
      </c>
      <c r="I182" s="65">
        <v>0</v>
      </c>
      <c r="J182" s="67">
        <v>0</v>
      </c>
      <c r="K182" s="67">
        <v>0</v>
      </c>
      <c r="L182" s="67">
        <v>0</v>
      </c>
    </row>
    <row r="183" spans="1:12" ht="51" hidden="1" customHeight="1">
      <c r="A183" s="60">
        <v>2</v>
      </c>
      <c r="B183" s="84">
        <v>9</v>
      </c>
      <c r="C183" s="81">
        <v>2</v>
      </c>
      <c r="D183" s="82">
        <v>2</v>
      </c>
      <c r="E183" s="82">
        <v>1</v>
      </c>
      <c r="F183" s="83">
        <v>3</v>
      </c>
      <c r="G183" s="84" t="s">
        <v>214</v>
      </c>
      <c r="H183" s="106">
        <v>150</v>
      </c>
      <c r="I183" s="114">
        <v>0</v>
      </c>
      <c r="J183" s="114">
        <v>0</v>
      </c>
      <c r="K183" s="114">
        <v>0</v>
      </c>
      <c r="L183" s="114">
        <v>0</v>
      </c>
    </row>
    <row r="184" spans="1:12" ht="76.5" hidden="1" customHeight="1">
      <c r="A184" s="45">
        <v>3</v>
      </c>
      <c r="B184" s="47"/>
      <c r="C184" s="45"/>
      <c r="D184" s="46"/>
      <c r="E184" s="46"/>
      <c r="F184" s="48"/>
      <c r="G184" s="99" t="s">
        <v>117</v>
      </c>
      <c r="H184" s="106">
        <v>151</v>
      </c>
      <c r="I184" s="49">
        <f>SUM(I185+I238+I303)</f>
        <v>0</v>
      </c>
      <c r="J184" s="90">
        <f>SUM(J185+J238+J303)</f>
        <v>0</v>
      </c>
      <c r="K184" s="50">
        <f>SUM(K185+K238+K303)</f>
        <v>0</v>
      </c>
      <c r="L184" s="49">
        <f>SUM(L185+L238+L303)</f>
        <v>0</v>
      </c>
    </row>
    <row r="185" spans="1:12" ht="25.5" hidden="1" customHeight="1">
      <c r="A185" s="94">
        <v>3</v>
      </c>
      <c r="B185" s="45">
        <v>1</v>
      </c>
      <c r="C185" s="69"/>
      <c r="D185" s="52"/>
      <c r="E185" s="52"/>
      <c r="F185" s="110"/>
      <c r="G185" s="89" t="s">
        <v>118</v>
      </c>
      <c r="H185" s="106">
        <v>152</v>
      </c>
      <c r="I185" s="49">
        <f>SUM(I186+I209+I216+I228+I232)</f>
        <v>0</v>
      </c>
      <c r="J185" s="70">
        <f>SUM(J186+J209+J216+J228+J232)</f>
        <v>0</v>
      </c>
      <c r="K185" s="70">
        <f>SUM(K186+K209+K216+K228+K232)</f>
        <v>0</v>
      </c>
      <c r="L185" s="70">
        <f>SUM(L186+L209+L216+L228+L232)</f>
        <v>0</v>
      </c>
    </row>
    <row r="186" spans="1:12" ht="25.5" hidden="1" customHeight="1">
      <c r="A186" s="55">
        <v>3</v>
      </c>
      <c r="B186" s="54">
        <v>1</v>
      </c>
      <c r="C186" s="55">
        <v>1</v>
      </c>
      <c r="D186" s="53"/>
      <c r="E186" s="53"/>
      <c r="F186" s="117"/>
      <c r="G186" s="64" t="s">
        <v>119</v>
      </c>
      <c r="H186" s="106">
        <v>153</v>
      </c>
      <c r="I186" s="70">
        <f>SUM(I187+I190+I195+I201+I206)</f>
        <v>0</v>
      </c>
      <c r="J186" s="90">
        <f>SUM(J187+J190+J195+J201+J206)</f>
        <v>0</v>
      </c>
      <c r="K186" s="50">
        <f>SUM(K187+K190+K195+K201+K206)</f>
        <v>0</v>
      </c>
      <c r="L186" s="49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118"/>
      <c r="G187" s="64" t="s">
        <v>120</v>
      </c>
      <c r="H187" s="106">
        <v>154</v>
      </c>
      <c r="I187" s="49">
        <f t="shared" ref="I187:L188" si="19">I188</f>
        <v>0</v>
      </c>
      <c r="J187" s="92">
        <f t="shared" si="19"/>
        <v>0</v>
      </c>
      <c r="K187" s="71">
        <f t="shared" si="19"/>
        <v>0</v>
      </c>
      <c r="L187" s="70">
        <f t="shared" si="19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95"/>
      <c r="G188" s="64" t="s">
        <v>120</v>
      </c>
      <c r="H188" s="106">
        <v>155</v>
      </c>
      <c r="I188" s="70">
        <f t="shared" si="19"/>
        <v>0</v>
      </c>
      <c r="J188" s="49">
        <f t="shared" si="19"/>
        <v>0</v>
      </c>
      <c r="K188" s="49">
        <f t="shared" si="19"/>
        <v>0</v>
      </c>
      <c r="L188" s="49">
        <f t="shared" si="19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95">
        <v>1</v>
      </c>
      <c r="G189" s="64" t="s">
        <v>120</v>
      </c>
      <c r="H189" s="106">
        <v>156</v>
      </c>
      <c r="I189" s="67">
        <v>0</v>
      </c>
      <c r="J189" s="67">
        <v>0</v>
      </c>
      <c r="K189" s="67">
        <v>0</v>
      </c>
      <c r="L189" s="67">
        <v>0</v>
      </c>
    </row>
    <row r="190" spans="1:12" hidden="1">
      <c r="A190" s="55">
        <v>3</v>
      </c>
      <c r="B190" s="53">
        <v>1</v>
      </c>
      <c r="C190" s="53">
        <v>1</v>
      </c>
      <c r="D190" s="53">
        <v>2</v>
      </c>
      <c r="E190" s="53"/>
      <c r="F190" s="56"/>
      <c r="G190" s="54" t="s">
        <v>121</v>
      </c>
      <c r="H190" s="106">
        <v>157</v>
      </c>
      <c r="I190" s="70">
        <f>I191</f>
        <v>0</v>
      </c>
      <c r="J190" s="92">
        <f>J191</f>
        <v>0</v>
      </c>
      <c r="K190" s="71">
        <f>K191</f>
        <v>0</v>
      </c>
      <c r="L190" s="70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4" t="s">
        <v>121</v>
      </c>
      <c r="H191" s="106">
        <v>158</v>
      </c>
      <c r="I191" s="49">
        <f>SUM(I192:I194)</f>
        <v>0</v>
      </c>
      <c r="J191" s="90">
        <f>SUM(J192:J194)</f>
        <v>0</v>
      </c>
      <c r="K191" s="50">
        <f>SUM(K192:K194)</f>
        <v>0</v>
      </c>
      <c r="L191" s="49">
        <f>SUM(L192:L194)</f>
        <v>0</v>
      </c>
    </row>
    <row r="192" spans="1:12" hidden="1">
      <c r="A192" s="55">
        <v>3</v>
      </c>
      <c r="B192" s="53">
        <v>1</v>
      </c>
      <c r="C192" s="53">
        <v>1</v>
      </c>
      <c r="D192" s="53">
        <v>2</v>
      </c>
      <c r="E192" s="53">
        <v>1</v>
      </c>
      <c r="F192" s="56">
        <v>1</v>
      </c>
      <c r="G192" s="54" t="s">
        <v>122</v>
      </c>
      <c r="H192" s="106">
        <v>159</v>
      </c>
      <c r="I192" s="65">
        <v>0</v>
      </c>
      <c r="J192" s="65">
        <v>0</v>
      </c>
      <c r="K192" s="65">
        <v>0</v>
      </c>
      <c r="L192" s="114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123</v>
      </c>
      <c r="H193" s="106">
        <v>160</v>
      </c>
      <c r="I193" s="67">
        <v>0</v>
      </c>
      <c r="J193" s="67">
        <v>0</v>
      </c>
      <c r="K193" s="67">
        <v>0</v>
      </c>
      <c r="L193" s="67">
        <v>0</v>
      </c>
    </row>
    <row r="194" spans="1:12" ht="25.5" hidden="1" customHeight="1">
      <c r="A194" s="55">
        <v>3</v>
      </c>
      <c r="B194" s="53">
        <v>1</v>
      </c>
      <c r="C194" s="53">
        <v>1</v>
      </c>
      <c r="D194" s="53">
        <v>2</v>
      </c>
      <c r="E194" s="53">
        <v>1</v>
      </c>
      <c r="F194" s="56">
        <v>3</v>
      </c>
      <c r="G194" s="54" t="s">
        <v>124</v>
      </c>
      <c r="H194" s="106">
        <v>161</v>
      </c>
      <c r="I194" s="65">
        <v>0</v>
      </c>
      <c r="J194" s="65">
        <v>0</v>
      </c>
      <c r="K194" s="65">
        <v>0</v>
      </c>
      <c r="L194" s="114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125</v>
      </c>
      <c r="H195" s="106">
        <v>162</v>
      </c>
      <c r="I195" s="49">
        <f>I196</f>
        <v>0</v>
      </c>
      <c r="J195" s="90">
        <f>J196</f>
        <v>0</v>
      </c>
      <c r="K195" s="50">
        <f>K196</f>
        <v>0</v>
      </c>
      <c r="L195" s="49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125</v>
      </c>
      <c r="H196" s="106">
        <v>163</v>
      </c>
      <c r="I196" s="49">
        <f>SUM(I197:I200)</f>
        <v>0</v>
      </c>
      <c r="J196" s="49">
        <f>SUM(J197:J200)</f>
        <v>0</v>
      </c>
      <c r="K196" s="49">
        <f>SUM(K197:K200)</f>
        <v>0</v>
      </c>
      <c r="L196" s="49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126</v>
      </c>
      <c r="H197" s="106">
        <v>164</v>
      </c>
      <c r="I197" s="67">
        <v>0</v>
      </c>
      <c r="J197" s="67">
        <v>0</v>
      </c>
      <c r="K197" s="67">
        <v>0</v>
      </c>
      <c r="L197" s="114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127</v>
      </c>
      <c r="H198" s="106">
        <v>165</v>
      </c>
      <c r="I198" s="65">
        <v>0</v>
      </c>
      <c r="J198" s="67">
        <v>0</v>
      </c>
      <c r="K198" s="67">
        <v>0</v>
      </c>
      <c r="L198" s="67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128</v>
      </c>
      <c r="H199" s="106">
        <v>166</v>
      </c>
      <c r="I199" s="65">
        <v>0</v>
      </c>
      <c r="J199" s="85">
        <v>0</v>
      </c>
      <c r="K199" s="85">
        <v>0</v>
      </c>
      <c r="L199" s="85">
        <v>0</v>
      </c>
    </row>
    <row r="200" spans="1:12" ht="26.25" hidden="1" customHeight="1">
      <c r="A200" s="73">
        <v>3</v>
      </c>
      <c r="B200" s="74">
        <v>1</v>
      </c>
      <c r="C200" s="74">
        <v>1</v>
      </c>
      <c r="D200" s="74">
        <v>3</v>
      </c>
      <c r="E200" s="74">
        <v>1</v>
      </c>
      <c r="F200" s="76">
        <v>4</v>
      </c>
      <c r="G200" s="19" t="s">
        <v>206</v>
      </c>
      <c r="H200" s="106">
        <v>167</v>
      </c>
      <c r="I200" s="119">
        <v>0</v>
      </c>
      <c r="J200" s="120">
        <v>0</v>
      </c>
      <c r="K200" s="67">
        <v>0</v>
      </c>
      <c r="L200" s="67">
        <v>0</v>
      </c>
    </row>
    <row r="201" spans="1:12" hidden="1">
      <c r="A201" s="73">
        <v>3</v>
      </c>
      <c r="B201" s="74">
        <v>1</v>
      </c>
      <c r="C201" s="74">
        <v>1</v>
      </c>
      <c r="D201" s="74">
        <v>4</v>
      </c>
      <c r="E201" s="74"/>
      <c r="F201" s="76"/>
      <c r="G201" s="75" t="s">
        <v>129</v>
      </c>
      <c r="H201" s="106">
        <v>168</v>
      </c>
      <c r="I201" s="49">
        <f>I202</f>
        <v>0</v>
      </c>
      <c r="J201" s="93">
        <f>J202</f>
        <v>0</v>
      </c>
      <c r="K201" s="58">
        <f>K202</f>
        <v>0</v>
      </c>
      <c r="L201" s="59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5" t="s">
        <v>129</v>
      </c>
      <c r="H202" s="106">
        <v>169</v>
      </c>
      <c r="I202" s="70">
        <f>SUM(I203:I205)</f>
        <v>0</v>
      </c>
      <c r="J202" s="90">
        <f>SUM(J203:J205)</f>
        <v>0</v>
      </c>
      <c r="K202" s="50">
        <f>SUM(K203:K205)</f>
        <v>0</v>
      </c>
      <c r="L202" s="49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130</v>
      </c>
      <c r="H203" s="106">
        <v>170</v>
      </c>
      <c r="I203" s="67">
        <v>0</v>
      </c>
      <c r="J203" s="67">
        <v>0</v>
      </c>
      <c r="K203" s="67">
        <v>0</v>
      </c>
      <c r="L203" s="114">
        <v>0</v>
      </c>
    </row>
    <row r="204" spans="1:12" ht="25.5" hidden="1" customHeight="1">
      <c r="A204" s="55">
        <v>3</v>
      </c>
      <c r="B204" s="53">
        <v>1</v>
      </c>
      <c r="C204" s="53">
        <v>1</v>
      </c>
      <c r="D204" s="53">
        <v>4</v>
      </c>
      <c r="E204" s="53">
        <v>1</v>
      </c>
      <c r="F204" s="56">
        <v>2</v>
      </c>
      <c r="G204" s="54" t="s">
        <v>230</v>
      </c>
      <c r="H204" s="106">
        <v>171</v>
      </c>
      <c r="I204" s="65">
        <v>0</v>
      </c>
      <c r="J204" s="65">
        <v>0</v>
      </c>
      <c r="K204" s="66">
        <v>0</v>
      </c>
      <c r="L204" s="67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131</v>
      </c>
      <c r="H205" s="106">
        <v>172</v>
      </c>
      <c r="I205" s="65">
        <v>0</v>
      </c>
      <c r="J205" s="65">
        <v>0</v>
      </c>
      <c r="K205" s="65">
        <v>0</v>
      </c>
      <c r="L205" s="67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132</v>
      </c>
      <c r="H206" s="106">
        <v>173</v>
      </c>
      <c r="I206" s="49">
        <f t="shared" ref="I206:L207" si="20">I207</f>
        <v>0</v>
      </c>
      <c r="J206" s="90">
        <f t="shared" si="20"/>
        <v>0</v>
      </c>
      <c r="K206" s="50">
        <f t="shared" si="20"/>
        <v>0</v>
      </c>
      <c r="L206" s="49">
        <f t="shared" si="20"/>
        <v>0</v>
      </c>
    </row>
    <row r="207" spans="1:12" ht="25.5" hidden="1" customHeight="1">
      <c r="A207" s="73">
        <v>3</v>
      </c>
      <c r="B207" s="74">
        <v>1</v>
      </c>
      <c r="C207" s="74">
        <v>1</v>
      </c>
      <c r="D207" s="74">
        <v>5</v>
      </c>
      <c r="E207" s="74">
        <v>1</v>
      </c>
      <c r="F207" s="76"/>
      <c r="G207" s="62" t="s">
        <v>132</v>
      </c>
      <c r="H207" s="106">
        <v>174</v>
      </c>
      <c r="I207" s="50">
        <f t="shared" si="20"/>
        <v>0</v>
      </c>
      <c r="J207" s="50">
        <f t="shared" si="20"/>
        <v>0</v>
      </c>
      <c r="K207" s="50">
        <f t="shared" si="20"/>
        <v>0</v>
      </c>
      <c r="L207" s="50">
        <f t="shared" si="20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132</v>
      </c>
      <c r="H208" s="106">
        <v>175</v>
      </c>
      <c r="I208" s="65">
        <v>0</v>
      </c>
      <c r="J208" s="67">
        <v>0</v>
      </c>
      <c r="K208" s="67">
        <v>0</v>
      </c>
      <c r="L208" s="67">
        <v>0</v>
      </c>
    </row>
    <row r="209" spans="1:15" ht="25.5" hidden="1" customHeight="1">
      <c r="A209" s="73">
        <v>3</v>
      </c>
      <c r="B209" s="74">
        <v>1</v>
      </c>
      <c r="C209" s="74">
        <v>2</v>
      </c>
      <c r="D209" s="74"/>
      <c r="E209" s="74"/>
      <c r="F209" s="76"/>
      <c r="G209" s="75" t="s">
        <v>133</v>
      </c>
      <c r="H209" s="106">
        <v>176</v>
      </c>
      <c r="I209" s="49">
        <f t="shared" ref="I209:L210" si="21">I210</f>
        <v>0</v>
      </c>
      <c r="J209" s="93">
        <f t="shared" si="21"/>
        <v>0</v>
      </c>
      <c r="K209" s="58">
        <f t="shared" si="21"/>
        <v>0</v>
      </c>
      <c r="L209" s="59">
        <f t="shared" si="21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5" t="s">
        <v>133</v>
      </c>
      <c r="H210" s="106">
        <v>177</v>
      </c>
      <c r="I210" s="70">
        <f t="shared" si="21"/>
        <v>0</v>
      </c>
      <c r="J210" s="90">
        <f t="shared" si="21"/>
        <v>0</v>
      </c>
      <c r="K210" s="50">
        <f t="shared" si="21"/>
        <v>0</v>
      </c>
      <c r="L210" s="49">
        <f t="shared" si="21"/>
        <v>0</v>
      </c>
    </row>
    <row r="211" spans="1:15" ht="25.5" hidden="1" customHeight="1">
      <c r="A211" s="55">
        <v>3</v>
      </c>
      <c r="B211" s="53">
        <v>1</v>
      </c>
      <c r="C211" s="53">
        <v>2</v>
      </c>
      <c r="D211" s="53">
        <v>1</v>
      </c>
      <c r="E211" s="53">
        <v>1</v>
      </c>
      <c r="F211" s="56"/>
      <c r="G211" s="75" t="s">
        <v>133</v>
      </c>
      <c r="H211" s="106">
        <v>178</v>
      </c>
      <c r="I211" s="49">
        <f>SUM(I212:I215)</f>
        <v>0</v>
      </c>
      <c r="J211" s="92">
        <f>SUM(J212:J215)</f>
        <v>0</v>
      </c>
      <c r="K211" s="71">
        <f>SUM(K212:K215)</f>
        <v>0</v>
      </c>
      <c r="L211" s="70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231</v>
      </c>
      <c r="H212" s="106">
        <v>179</v>
      </c>
      <c r="I212" s="67">
        <v>0</v>
      </c>
      <c r="J212" s="67">
        <v>0</v>
      </c>
      <c r="K212" s="67">
        <v>0</v>
      </c>
      <c r="L212" s="67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134</v>
      </c>
      <c r="H213" s="106">
        <v>180</v>
      </c>
      <c r="I213" s="67">
        <v>0</v>
      </c>
      <c r="J213" s="67">
        <v>0</v>
      </c>
      <c r="K213" s="67">
        <v>0</v>
      </c>
      <c r="L213" s="67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135</v>
      </c>
      <c r="H214" s="106">
        <v>181</v>
      </c>
      <c r="I214" s="67">
        <v>0</v>
      </c>
      <c r="J214" s="67">
        <v>0</v>
      </c>
      <c r="K214" s="67">
        <v>0</v>
      </c>
      <c r="L214" s="67">
        <v>0</v>
      </c>
    </row>
    <row r="215" spans="1:15" hidden="1">
      <c r="A215" s="73">
        <v>3</v>
      </c>
      <c r="B215" s="82">
        <v>1</v>
      </c>
      <c r="C215" s="82">
        <v>2</v>
      </c>
      <c r="D215" s="81">
        <v>1</v>
      </c>
      <c r="E215" s="82">
        <v>1</v>
      </c>
      <c r="F215" s="83">
        <v>5</v>
      </c>
      <c r="G215" s="84" t="s">
        <v>136</v>
      </c>
      <c r="H215" s="106">
        <v>182</v>
      </c>
      <c r="I215" s="67">
        <v>0</v>
      </c>
      <c r="J215" s="67">
        <v>0</v>
      </c>
      <c r="K215" s="67">
        <v>0</v>
      </c>
      <c r="L215" s="114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137</v>
      </c>
      <c r="H216" s="106">
        <v>183</v>
      </c>
      <c r="I216" s="49">
        <f>SUM(I217+I220)</f>
        <v>0</v>
      </c>
      <c r="J216" s="90">
        <f>SUM(J217+J220)</f>
        <v>0</v>
      </c>
      <c r="K216" s="50">
        <f>SUM(K217+K220)</f>
        <v>0</v>
      </c>
      <c r="L216" s="49">
        <f>SUM(L217+L220)</f>
        <v>0</v>
      </c>
    </row>
    <row r="217" spans="1:15" ht="25.5" hidden="1" customHeight="1">
      <c r="A217" s="55">
        <v>3</v>
      </c>
      <c r="B217" s="53">
        <v>1</v>
      </c>
      <c r="C217" s="53">
        <v>3</v>
      </c>
      <c r="D217" s="55">
        <v>1</v>
      </c>
      <c r="E217" s="60"/>
      <c r="F217" s="56"/>
      <c r="G217" s="54" t="s">
        <v>138</v>
      </c>
      <c r="H217" s="106">
        <v>184</v>
      </c>
      <c r="I217" s="70">
        <f t="shared" ref="I217:L218" si="22">I218</f>
        <v>0</v>
      </c>
      <c r="J217" s="92">
        <f t="shared" si="22"/>
        <v>0</v>
      </c>
      <c r="K217" s="71">
        <f t="shared" si="22"/>
        <v>0</v>
      </c>
      <c r="L217" s="70">
        <f t="shared" si="22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4" t="s">
        <v>138</v>
      </c>
      <c r="H218" s="106">
        <v>185</v>
      </c>
      <c r="I218" s="49">
        <f t="shared" si="22"/>
        <v>0</v>
      </c>
      <c r="J218" s="90">
        <f t="shared" si="22"/>
        <v>0</v>
      </c>
      <c r="K218" s="50">
        <f t="shared" si="22"/>
        <v>0</v>
      </c>
      <c r="L218" s="49">
        <f t="shared" si="22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4" t="s">
        <v>138</v>
      </c>
      <c r="H219" s="106">
        <v>186</v>
      </c>
      <c r="I219" s="114">
        <v>0</v>
      </c>
      <c r="J219" s="114">
        <v>0</v>
      </c>
      <c r="K219" s="114">
        <v>0</v>
      </c>
      <c r="L219" s="114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139</v>
      </c>
      <c r="H220" s="106">
        <v>187</v>
      </c>
      <c r="I220" s="49">
        <f>I221</f>
        <v>0</v>
      </c>
      <c r="J220" s="90">
        <f>J221</f>
        <v>0</v>
      </c>
      <c r="K220" s="50">
        <f>K221</f>
        <v>0</v>
      </c>
      <c r="L220" s="49">
        <f>L221</f>
        <v>0</v>
      </c>
    </row>
    <row r="221" spans="1:15" hidden="1">
      <c r="A221" s="55">
        <v>3</v>
      </c>
      <c r="B221" s="54">
        <v>1</v>
      </c>
      <c r="C221" s="55">
        <v>3</v>
      </c>
      <c r="D221" s="53">
        <v>2</v>
      </c>
      <c r="E221" s="53">
        <v>1</v>
      </c>
      <c r="F221" s="56"/>
      <c r="G221" s="62" t="s">
        <v>139</v>
      </c>
      <c r="H221" s="106">
        <v>188</v>
      </c>
      <c r="I221" s="49">
        <f>SUM(I222:I227)</f>
        <v>0</v>
      </c>
      <c r="J221" s="49">
        <f>SUM(J222:J227)</f>
        <v>0</v>
      </c>
      <c r="K221" s="49">
        <f>SUM(K222:K227)</f>
        <v>0</v>
      </c>
      <c r="L221" s="49">
        <f>SUM(L222:L227)</f>
        <v>0</v>
      </c>
      <c r="M221" s="121"/>
      <c r="N221" s="121"/>
      <c r="O221" s="121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140</v>
      </c>
      <c r="H222" s="106">
        <v>189</v>
      </c>
      <c r="I222" s="67">
        <v>0</v>
      </c>
      <c r="J222" s="67">
        <v>0</v>
      </c>
      <c r="K222" s="67">
        <v>0</v>
      </c>
      <c r="L222" s="114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141</v>
      </c>
      <c r="H223" s="106">
        <v>190</v>
      </c>
      <c r="I223" s="67">
        <v>0</v>
      </c>
      <c r="J223" s="67">
        <v>0</v>
      </c>
      <c r="K223" s="67">
        <v>0</v>
      </c>
      <c r="L223" s="67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142</v>
      </c>
      <c r="H224" s="106">
        <v>191</v>
      </c>
      <c r="I224" s="67">
        <v>0</v>
      </c>
      <c r="J224" s="67">
        <v>0</v>
      </c>
      <c r="K224" s="67">
        <v>0</v>
      </c>
      <c r="L224" s="67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232</v>
      </c>
      <c r="H225" s="106">
        <v>192</v>
      </c>
      <c r="I225" s="67">
        <v>0</v>
      </c>
      <c r="J225" s="67">
        <v>0</v>
      </c>
      <c r="K225" s="67">
        <v>0</v>
      </c>
      <c r="L225" s="114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4" t="s">
        <v>143</v>
      </c>
      <c r="H226" s="106">
        <v>193</v>
      </c>
      <c r="I226" s="67">
        <v>0</v>
      </c>
      <c r="J226" s="67">
        <v>0</v>
      </c>
      <c r="K226" s="67">
        <v>0</v>
      </c>
      <c r="L226" s="67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4" t="s">
        <v>139</v>
      </c>
      <c r="H227" s="106">
        <v>194</v>
      </c>
      <c r="I227" s="67">
        <v>0</v>
      </c>
      <c r="J227" s="67">
        <v>0</v>
      </c>
      <c r="K227" s="67">
        <v>0</v>
      </c>
      <c r="L227" s="114">
        <v>0</v>
      </c>
    </row>
    <row r="228" spans="1:12" ht="25.5" hidden="1" customHeight="1">
      <c r="A228" s="55">
        <v>3</v>
      </c>
      <c r="B228" s="53">
        <v>1</v>
      </c>
      <c r="C228" s="53">
        <v>4</v>
      </c>
      <c r="D228" s="53"/>
      <c r="E228" s="53"/>
      <c r="F228" s="56"/>
      <c r="G228" s="54" t="s">
        <v>144</v>
      </c>
      <c r="H228" s="106">
        <v>195</v>
      </c>
      <c r="I228" s="70">
        <f t="shared" ref="I228:L230" si="23">I229</f>
        <v>0</v>
      </c>
      <c r="J228" s="92">
        <f t="shared" si="23"/>
        <v>0</v>
      </c>
      <c r="K228" s="71">
        <f t="shared" si="23"/>
        <v>0</v>
      </c>
      <c r="L228" s="71">
        <f t="shared" si="23"/>
        <v>0</v>
      </c>
    </row>
    <row r="229" spans="1:12" ht="25.5" hidden="1" customHeight="1">
      <c r="A229" s="73">
        <v>3</v>
      </c>
      <c r="B229" s="82">
        <v>1</v>
      </c>
      <c r="C229" s="82">
        <v>4</v>
      </c>
      <c r="D229" s="82">
        <v>1</v>
      </c>
      <c r="E229" s="82"/>
      <c r="F229" s="83"/>
      <c r="G229" s="54" t="s">
        <v>144</v>
      </c>
      <c r="H229" s="106">
        <v>196</v>
      </c>
      <c r="I229" s="77">
        <f t="shared" si="23"/>
        <v>0</v>
      </c>
      <c r="J229" s="104">
        <f t="shared" si="23"/>
        <v>0</v>
      </c>
      <c r="K229" s="78">
        <f t="shared" si="23"/>
        <v>0</v>
      </c>
      <c r="L229" s="78">
        <f t="shared" si="23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4" t="s">
        <v>145</v>
      </c>
      <c r="H230" s="106">
        <v>197</v>
      </c>
      <c r="I230" s="49">
        <f t="shared" si="23"/>
        <v>0</v>
      </c>
      <c r="J230" s="90">
        <f t="shared" si="23"/>
        <v>0</v>
      </c>
      <c r="K230" s="50">
        <f t="shared" si="23"/>
        <v>0</v>
      </c>
      <c r="L230" s="50">
        <f t="shared" si="23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4" t="s">
        <v>145</v>
      </c>
      <c r="H231" s="106">
        <v>198</v>
      </c>
      <c r="I231" s="67">
        <v>0</v>
      </c>
      <c r="J231" s="67">
        <v>0</v>
      </c>
      <c r="K231" s="67">
        <v>0</v>
      </c>
      <c r="L231" s="67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233</v>
      </c>
      <c r="H232" s="106">
        <v>199</v>
      </c>
      <c r="I232" s="49">
        <f t="shared" ref="I232:L233" si="24">I233</f>
        <v>0</v>
      </c>
      <c r="J232" s="49">
        <f t="shared" si="24"/>
        <v>0</v>
      </c>
      <c r="K232" s="49">
        <f t="shared" si="24"/>
        <v>0</v>
      </c>
      <c r="L232" s="49">
        <f t="shared" si="24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233</v>
      </c>
      <c r="H233" s="106">
        <v>200</v>
      </c>
      <c r="I233" s="49">
        <f t="shared" si="24"/>
        <v>0</v>
      </c>
      <c r="J233" s="49">
        <f t="shared" si="24"/>
        <v>0</v>
      </c>
      <c r="K233" s="49">
        <f t="shared" si="24"/>
        <v>0</v>
      </c>
      <c r="L233" s="49">
        <f t="shared" si="24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233</v>
      </c>
      <c r="H234" s="106">
        <v>201</v>
      </c>
      <c r="I234" s="49">
        <f>SUM(I235:I237)</f>
        <v>0</v>
      </c>
      <c r="J234" s="49">
        <f>SUM(J235:J237)</f>
        <v>0</v>
      </c>
      <c r="K234" s="49">
        <f>SUM(K235:K237)</f>
        <v>0</v>
      </c>
      <c r="L234" s="49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116" t="s">
        <v>146</v>
      </c>
      <c r="H235" s="106">
        <v>202</v>
      </c>
      <c r="I235" s="67">
        <v>0</v>
      </c>
      <c r="J235" s="67">
        <v>0</v>
      </c>
      <c r="K235" s="67">
        <v>0</v>
      </c>
      <c r="L235" s="67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116" t="s">
        <v>147</v>
      </c>
      <c r="H236" s="106">
        <v>203</v>
      </c>
      <c r="I236" s="67">
        <v>0</v>
      </c>
      <c r="J236" s="67">
        <v>0</v>
      </c>
      <c r="K236" s="67">
        <v>0</v>
      </c>
      <c r="L236" s="67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116" t="s">
        <v>148</v>
      </c>
      <c r="H237" s="106">
        <v>204</v>
      </c>
      <c r="I237" s="67">
        <v>0</v>
      </c>
      <c r="J237" s="67">
        <v>0</v>
      </c>
      <c r="K237" s="67">
        <v>0</v>
      </c>
      <c r="L237" s="67">
        <v>0</v>
      </c>
    </row>
    <row r="238" spans="1:12" ht="38.25" hidden="1" customHeight="1">
      <c r="A238" s="45">
        <v>3</v>
      </c>
      <c r="B238" s="46">
        <v>2</v>
      </c>
      <c r="C238" s="46"/>
      <c r="D238" s="46"/>
      <c r="E238" s="46"/>
      <c r="F238" s="48"/>
      <c r="G238" s="47" t="s">
        <v>207</v>
      </c>
      <c r="H238" s="106">
        <v>205</v>
      </c>
      <c r="I238" s="49">
        <f>SUM(I239+I271)</f>
        <v>0</v>
      </c>
      <c r="J238" s="90">
        <f>SUM(J239+J271)</f>
        <v>0</v>
      </c>
      <c r="K238" s="50">
        <f>SUM(K239+K271)</f>
        <v>0</v>
      </c>
      <c r="L238" s="50">
        <f>SUM(L239+L271)</f>
        <v>0</v>
      </c>
    </row>
    <row r="239" spans="1:12" ht="38.25" hidden="1" customHeight="1">
      <c r="A239" s="73">
        <v>3</v>
      </c>
      <c r="B239" s="81">
        <v>2</v>
      </c>
      <c r="C239" s="82">
        <v>1</v>
      </c>
      <c r="D239" s="82"/>
      <c r="E239" s="82"/>
      <c r="F239" s="83"/>
      <c r="G239" s="84" t="s">
        <v>215</v>
      </c>
      <c r="H239" s="106">
        <v>206</v>
      </c>
      <c r="I239" s="77">
        <f>SUM(I240+I249+I253+I257+I261+I264+I267)</f>
        <v>0</v>
      </c>
      <c r="J239" s="104">
        <f>SUM(J240+J249+J253+J257+J261+J264+J267)</f>
        <v>0</v>
      </c>
      <c r="K239" s="78">
        <f>SUM(K240+K249+K253+K257+K261+K264+K267)</f>
        <v>0</v>
      </c>
      <c r="L239" s="78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149</v>
      </c>
      <c r="H240" s="106">
        <v>207</v>
      </c>
      <c r="I240" s="77">
        <f>I241</f>
        <v>0</v>
      </c>
      <c r="J240" s="77">
        <f>J241</f>
        <v>0</v>
      </c>
      <c r="K240" s="77">
        <f>K241</f>
        <v>0</v>
      </c>
      <c r="L240" s="77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150</v>
      </c>
      <c r="H241" s="106">
        <v>208</v>
      </c>
      <c r="I241" s="49">
        <f>SUM(I242:I242)</f>
        <v>0</v>
      </c>
      <c r="J241" s="90">
        <f>SUM(J242:J242)</f>
        <v>0</v>
      </c>
      <c r="K241" s="50">
        <f>SUM(K242:K242)</f>
        <v>0</v>
      </c>
      <c r="L241" s="50">
        <f>SUM(L242:L242)</f>
        <v>0</v>
      </c>
    </row>
    <row r="242" spans="1:12" hidden="1">
      <c r="A242" s="73">
        <v>3</v>
      </c>
      <c r="B242" s="73">
        <v>2</v>
      </c>
      <c r="C242" s="82">
        <v>1</v>
      </c>
      <c r="D242" s="82">
        <v>1</v>
      </c>
      <c r="E242" s="82">
        <v>1</v>
      </c>
      <c r="F242" s="83">
        <v>1</v>
      </c>
      <c r="G242" s="84" t="s">
        <v>150</v>
      </c>
      <c r="H242" s="106">
        <v>209</v>
      </c>
      <c r="I242" s="67">
        <v>0</v>
      </c>
      <c r="J242" s="67">
        <v>0</v>
      </c>
      <c r="K242" s="67">
        <v>0</v>
      </c>
      <c r="L242" s="67">
        <v>0</v>
      </c>
    </row>
    <row r="243" spans="1:12" hidden="1">
      <c r="A243" s="73">
        <v>3</v>
      </c>
      <c r="B243" s="82">
        <v>2</v>
      </c>
      <c r="C243" s="82">
        <v>1</v>
      </c>
      <c r="D243" s="82">
        <v>1</v>
      </c>
      <c r="E243" s="82">
        <v>2</v>
      </c>
      <c r="F243" s="83"/>
      <c r="G243" s="84" t="s">
        <v>151</v>
      </c>
      <c r="H243" s="106">
        <v>210</v>
      </c>
      <c r="I243" s="49">
        <f>SUM(I244:I245)</f>
        <v>0</v>
      </c>
      <c r="J243" s="49">
        <f>SUM(J244:J245)</f>
        <v>0</v>
      </c>
      <c r="K243" s="49">
        <f>SUM(K244:K245)</f>
        <v>0</v>
      </c>
      <c r="L243" s="49">
        <f>SUM(L244:L245)</f>
        <v>0</v>
      </c>
    </row>
    <row r="244" spans="1:12" hidden="1">
      <c r="A244" s="73">
        <v>3</v>
      </c>
      <c r="B244" s="82">
        <v>2</v>
      </c>
      <c r="C244" s="82">
        <v>1</v>
      </c>
      <c r="D244" s="82">
        <v>1</v>
      </c>
      <c r="E244" s="82">
        <v>2</v>
      </c>
      <c r="F244" s="83">
        <v>1</v>
      </c>
      <c r="G244" s="84" t="s">
        <v>152</v>
      </c>
      <c r="H244" s="106">
        <v>211</v>
      </c>
      <c r="I244" s="67">
        <v>0</v>
      </c>
      <c r="J244" s="67">
        <v>0</v>
      </c>
      <c r="K244" s="67">
        <v>0</v>
      </c>
      <c r="L244" s="67">
        <v>0</v>
      </c>
    </row>
    <row r="245" spans="1:12" hidden="1">
      <c r="A245" s="73">
        <v>3</v>
      </c>
      <c r="B245" s="82">
        <v>2</v>
      </c>
      <c r="C245" s="82">
        <v>1</v>
      </c>
      <c r="D245" s="82">
        <v>1</v>
      </c>
      <c r="E245" s="82">
        <v>2</v>
      </c>
      <c r="F245" s="83">
        <v>2</v>
      </c>
      <c r="G245" s="84" t="s">
        <v>153</v>
      </c>
      <c r="H245" s="106">
        <v>212</v>
      </c>
      <c r="I245" s="67">
        <v>0</v>
      </c>
      <c r="J245" s="67">
        <v>0</v>
      </c>
      <c r="K245" s="67">
        <v>0</v>
      </c>
      <c r="L245" s="67">
        <v>0</v>
      </c>
    </row>
    <row r="246" spans="1:12" hidden="1">
      <c r="A246" s="73">
        <v>3</v>
      </c>
      <c r="B246" s="82">
        <v>2</v>
      </c>
      <c r="C246" s="82">
        <v>1</v>
      </c>
      <c r="D246" s="82">
        <v>1</v>
      </c>
      <c r="E246" s="82">
        <v>3</v>
      </c>
      <c r="F246" s="122"/>
      <c r="G246" s="84" t="s">
        <v>154</v>
      </c>
      <c r="H246" s="106">
        <v>213</v>
      </c>
      <c r="I246" s="49">
        <f>SUM(I247:I248)</f>
        <v>0</v>
      </c>
      <c r="J246" s="49">
        <f>SUM(J247:J248)</f>
        <v>0</v>
      </c>
      <c r="K246" s="49">
        <f>SUM(K247:K248)</f>
        <v>0</v>
      </c>
      <c r="L246" s="49">
        <f>SUM(L247:L248)</f>
        <v>0</v>
      </c>
    </row>
    <row r="247" spans="1:12" hidden="1">
      <c r="A247" s="73">
        <v>3</v>
      </c>
      <c r="B247" s="82">
        <v>2</v>
      </c>
      <c r="C247" s="82">
        <v>1</v>
      </c>
      <c r="D247" s="82">
        <v>1</v>
      </c>
      <c r="E247" s="82">
        <v>3</v>
      </c>
      <c r="F247" s="83">
        <v>1</v>
      </c>
      <c r="G247" s="84" t="s">
        <v>155</v>
      </c>
      <c r="H247" s="106">
        <v>214</v>
      </c>
      <c r="I247" s="67">
        <v>0</v>
      </c>
      <c r="J247" s="67">
        <v>0</v>
      </c>
      <c r="K247" s="67">
        <v>0</v>
      </c>
      <c r="L247" s="67">
        <v>0</v>
      </c>
    </row>
    <row r="248" spans="1:12" hidden="1">
      <c r="A248" s="73">
        <v>3</v>
      </c>
      <c r="B248" s="82">
        <v>2</v>
      </c>
      <c r="C248" s="82">
        <v>1</v>
      </c>
      <c r="D248" s="82">
        <v>1</v>
      </c>
      <c r="E248" s="82">
        <v>3</v>
      </c>
      <c r="F248" s="83">
        <v>2</v>
      </c>
      <c r="G248" s="84" t="s">
        <v>156</v>
      </c>
      <c r="H248" s="106">
        <v>215</v>
      </c>
      <c r="I248" s="67">
        <v>0</v>
      </c>
      <c r="J248" s="67">
        <v>0</v>
      </c>
      <c r="K248" s="67">
        <v>0</v>
      </c>
      <c r="L248" s="67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234</v>
      </c>
      <c r="H249" s="106">
        <v>216</v>
      </c>
      <c r="I249" s="49">
        <f>I250</f>
        <v>0</v>
      </c>
      <c r="J249" s="49">
        <f>J250</f>
        <v>0</v>
      </c>
      <c r="K249" s="49">
        <f>K250</f>
        <v>0</v>
      </c>
      <c r="L249" s="49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234</v>
      </c>
      <c r="H250" s="106">
        <v>217</v>
      </c>
      <c r="I250" s="49">
        <f>SUM(I251:I252)</f>
        <v>0</v>
      </c>
      <c r="J250" s="90">
        <f>SUM(J251:J252)</f>
        <v>0</v>
      </c>
      <c r="K250" s="50">
        <f>SUM(K251:K252)</f>
        <v>0</v>
      </c>
      <c r="L250" s="50">
        <f>SUM(L251:L252)</f>
        <v>0</v>
      </c>
    </row>
    <row r="251" spans="1:12" ht="25.5" hidden="1" customHeight="1">
      <c r="A251" s="73">
        <v>3</v>
      </c>
      <c r="B251" s="81">
        <v>2</v>
      </c>
      <c r="C251" s="82">
        <v>1</v>
      </c>
      <c r="D251" s="82">
        <v>2</v>
      </c>
      <c r="E251" s="82">
        <v>1</v>
      </c>
      <c r="F251" s="83">
        <v>1</v>
      </c>
      <c r="G251" s="84" t="s">
        <v>157</v>
      </c>
      <c r="H251" s="106">
        <v>218</v>
      </c>
      <c r="I251" s="67">
        <v>0</v>
      </c>
      <c r="J251" s="67">
        <v>0</v>
      </c>
      <c r="K251" s="67">
        <v>0</v>
      </c>
      <c r="L251" s="67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158</v>
      </c>
      <c r="H252" s="106">
        <v>219</v>
      </c>
      <c r="I252" s="67">
        <v>0</v>
      </c>
      <c r="J252" s="67">
        <v>0</v>
      </c>
      <c r="K252" s="67">
        <v>0</v>
      </c>
      <c r="L252" s="67">
        <v>0</v>
      </c>
    </row>
    <row r="253" spans="1:12" ht="25.5" hidden="1" customHeight="1">
      <c r="A253" s="55">
        <v>3</v>
      </c>
      <c r="B253" s="53">
        <v>2</v>
      </c>
      <c r="C253" s="53">
        <v>1</v>
      </c>
      <c r="D253" s="53">
        <v>3</v>
      </c>
      <c r="E253" s="53"/>
      <c r="F253" s="56"/>
      <c r="G253" s="54" t="s">
        <v>159</v>
      </c>
      <c r="H253" s="106">
        <v>220</v>
      </c>
      <c r="I253" s="70">
        <f>I254</f>
        <v>0</v>
      </c>
      <c r="J253" s="92">
        <f>J254</f>
        <v>0</v>
      </c>
      <c r="K253" s="71">
        <f>K254</f>
        <v>0</v>
      </c>
      <c r="L253" s="71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4" t="s">
        <v>159</v>
      </c>
      <c r="H254" s="106">
        <v>221</v>
      </c>
      <c r="I254" s="49">
        <f>I255+I256</f>
        <v>0</v>
      </c>
      <c r="J254" s="49">
        <f>J255+J256</f>
        <v>0</v>
      </c>
      <c r="K254" s="49">
        <f>K255+K256</f>
        <v>0</v>
      </c>
      <c r="L254" s="49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160</v>
      </c>
      <c r="H255" s="106">
        <v>222</v>
      </c>
      <c r="I255" s="67">
        <v>0</v>
      </c>
      <c r="J255" s="67">
        <v>0</v>
      </c>
      <c r="K255" s="67">
        <v>0</v>
      </c>
      <c r="L255" s="67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161</v>
      </c>
      <c r="H256" s="106">
        <v>223</v>
      </c>
      <c r="I256" s="114">
        <v>0</v>
      </c>
      <c r="J256" s="111">
        <v>0</v>
      </c>
      <c r="K256" s="114">
        <v>0</v>
      </c>
      <c r="L256" s="114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162</v>
      </c>
      <c r="H257" s="106">
        <v>224</v>
      </c>
      <c r="I257" s="49">
        <f>I258</f>
        <v>0</v>
      </c>
      <c r="J257" s="50">
        <f>J258</f>
        <v>0</v>
      </c>
      <c r="K257" s="49">
        <f>K258</f>
        <v>0</v>
      </c>
      <c r="L257" s="50">
        <f>L258</f>
        <v>0</v>
      </c>
    </row>
    <row r="258" spans="1:12" hidden="1">
      <c r="A258" s="55">
        <v>3</v>
      </c>
      <c r="B258" s="53">
        <v>2</v>
      </c>
      <c r="C258" s="53">
        <v>1</v>
      </c>
      <c r="D258" s="53">
        <v>4</v>
      </c>
      <c r="E258" s="53">
        <v>1</v>
      </c>
      <c r="F258" s="56"/>
      <c r="G258" s="54" t="s">
        <v>162</v>
      </c>
      <c r="H258" s="106">
        <v>225</v>
      </c>
      <c r="I258" s="70">
        <f>SUM(I259:I260)</f>
        <v>0</v>
      </c>
      <c r="J258" s="92">
        <f>SUM(J259:J260)</f>
        <v>0</v>
      </c>
      <c r="K258" s="71">
        <f>SUM(K259:K260)</f>
        <v>0</v>
      </c>
      <c r="L258" s="71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163</v>
      </c>
      <c r="H259" s="106">
        <v>226</v>
      </c>
      <c r="I259" s="67">
        <v>0</v>
      </c>
      <c r="J259" s="67">
        <v>0</v>
      </c>
      <c r="K259" s="67">
        <v>0</v>
      </c>
      <c r="L259" s="67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164</v>
      </c>
      <c r="H260" s="106">
        <v>227</v>
      </c>
      <c r="I260" s="67">
        <v>0</v>
      </c>
      <c r="J260" s="67">
        <v>0</v>
      </c>
      <c r="K260" s="67">
        <v>0</v>
      </c>
      <c r="L260" s="67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165</v>
      </c>
      <c r="H261" s="106">
        <v>228</v>
      </c>
      <c r="I261" s="49">
        <f t="shared" ref="I261:L262" si="25">I262</f>
        <v>0</v>
      </c>
      <c r="J261" s="90">
        <f t="shared" si="25"/>
        <v>0</v>
      </c>
      <c r="K261" s="50">
        <f t="shared" si="25"/>
        <v>0</v>
      </c>
      <c r="L261" s="50">
        <f t="shared" si="25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165</v>
      </c>
      <c r="H262" s="106">
        <v>229</v>
      </c>
      <c r="I262" s="50">
        <f t="shared" si="25"/>
        <v>0</v>
      </c>
      <c r="J262" s="90">
        <f t="shared" si="25"/>
        <v>0</v>
      </c>
      <c r="K262" s="50">
        <f t="shared" si="25"/>
        <v>0</v>
      </c>
      <c r="L262" s="50">
        <f t="shared" si="25"/>
        <v>0</v>
      </c>
    </row>
    <row r="263" spans="1:12" hidden="1">
      <c r="A263" s="81">
        <v>3</v>
      </c>
      <c r="B263" s="82">
        <v>2</v>
      </c>
      <c r="C263" s="82">
        <v>1</v>
      </c>
      <c r="D263" s="82">
        <v>5</v>
      </c>
      <c r="E263" s="82">
        <v>1</v>
      </c>
      <c r="F263" s="83">
        <v>1</v>
      </c>
      <c r="G263" s="62" t="s">
        <v>165</v>
      </c>
      <c r="H263" s="106">
        <v>230</v>
      </c>
      <c r="I263" s="114">
        <v>0</v>
      </c>
      <c r="J263" s="114">
        <v>0</v>
      </c>
      <c r="K263" s="114">
        <v>0</v>
      </c>
      <c r="L263" s="114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166</v>
      </c>
      <c r="H264" s="106">
        <v>231</v>
      </c>
      <c r="I264" s="49">
        <f t="shared" ref="I264:L265" si="26">I265</f>
        <v>0</v>
      </c>
      <c r="J264" s="90">
        <f t="shared" si="26"/>
        <v>0</v>
      </c>
      <c r="K264" s="50">
        <f t="shared" si="26"/>
        <v>0</v>
      </c>
      <c r="L264" s="50">
        <f t="shared" si="26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166</v>
      </c>
      <c r="H265" s="106">
        <v>232</v>
      </c>
      <c r="I265" s="49">
        <f t="shared" si="26"/>
        <v>0</v>
      </c>
      <c r="J265" s="90">
        <f t="shared" si="26"/>
        <v>0</v>
      </c>
      <c r="K265" s="50">
        <f t="shared" si="26"/>
        <v>0</v>
      </c>
      <c r="L265" s="50">
        <f t="shared" si="26"/>
        <v>0</v>
      </c>
    </row>
    <row r="266" spans="1:12" hidden="1">
      <c r="A266" s="55">
        <v>3</v>
      </c>
      <c r="B266" s="55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166</v>
      </c>
      <c r="H266" s="106">
        <v>233</v>
      </c>
      <c r="I266" s="114">
        <v>0</v>
      </c>
      <c r="J266" s="114">
        <v>0</v>
      </c>
      <c r="K266" s="114">
        <v>0</v>
      </c>
      <c r="L266" s="114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167</v>
      </c>
      <c r="H267" s="106">
        <v>234</v>
      </c>
      <c r="I267" s="49">
        <f>I268</f>
        <v>0</v>
      </c>
      <c r="J267" s="90">
        <f>J268</f>
        <v>0</v>
      </c>
      <c r="K267" s="50">
        <f>K268</f>
        <v>0</v>
      </c>
      <c r="L267" s="50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167</v>
      </c>
      <c r="H268" s="106">
        <v>235</v>
      </c>
      <c r="I268" s="49">
        <f>I269+I270</f>
        <v>0</v>
      </c>
      <c r="J268" s="49">
        <f>J269+J270</f>
        <v>0</v>
      </c>
      <c r="K268" s="49">
        <f>K269+K270</f>
        <v>0</v>
      </c>
      <c r="L268" s="49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168</v>
      </c>
      <c r="H269" s="106">
        <v>236</v>
      </c>
      <c r="I269" s="66">
        <v>0</v>
      </c>
      <c r="J269" s="67">
        <v>0</v>
      </c>
      <c r="K269" s="67">
        <v>0</v>
      </c>
      <c r="L269" s="67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169</v>
      </c>
      <c r="H270" s="106">
        <v>237</v>
      </c>
      <c r="I270" s="67">
        <v>0</v>
      </c>
      <c r="J270" s="67">
        <v>0</v>
      </c>
      <c r="K270" s="67">
        <v>0</v>
      </c>
      <c r="L270" s="67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123"/>
      <c r="E271" s="123"/>
      <c r="F271" s="124"/>
      <c r="G271" s="62" t="s">
        <v>216</v>
      </c>
      <c r="H271" s="106">
        <v>238</v>
      </c>
      <c r="I271" s="49">
        <f>SUM(I272+I281+I285+I289+I293+I296+I299)</f>
        <v>0</v>
      </c>
      <c r="J271" s="90">
        <f>SUM(J272+J281+J285+J289+J293+J296+J299)</f>
        <v>0</v>
      </c>
      <c r="K271" s="50">
        <f>SUM(K272+K281+K285+K289+K293+K296+K299)</f>
        <v>0</v>
      </c>
      <c r="L271" s="50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170</v>
      </c>
      <c r="H272" s="106">
        <v>239</v>
      </c>
      <c r="I272" s="49">
        <f>I273</f>
        <v>0</v>
      </c>
      <c r="J272" s="49">
        <f>J273</f>
        <v>0</v>
      </c>
      <c r="K272" s="49">
        <f>K273</f>
        <v>0</v>
      </c>
      <c r="L272" s="49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150</v>
      </c>
      <c r="H273" s="106">
        <v>240</v>
      </c>
      <c r="I273" s="49">
        <f>SUM(I274)</f>
        <v>0</v>
      </c>
      <c r="J273" s="49">
        <f>SUM(J274)</f>
        <v>0</v>
      </c>
      <c r="K273" s="49">
        <f>SUM(K274)</f>
        <v>0</v>
      </c>
      <c r="L273" s="49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150</v>
      </c>
      <c r="H274" s="106">
        <v>241</v>
      </c>
      <c r="I274" s="67">
        <v>0</v>
      </c>
      <c r="J274" s="67">
        <v>0</v>
      </c>
      <c r="K274" s="67">
        <v>0</v>
      </c>
      <c r="L274" s="67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171</v>
      </c>
      <c r="H275" s="106">
        <v>242</v>
      </c>
      <c r="I275" s="49">
        <f>SUM(I276:I277)</f>
        <v>0</v>
      </c>
      <c r="J275" s="49">
        <f>SUM(J276:J277)</f>
        <v>0</v>
      </c>
      <c r="K275" s="49">
        <f>SUM(K276:K277)</f>
        <v>0</v>
      </c>
      <c r="L275" s="49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152</v>
      </c>
      <c r="H276" s="106">
        <v>243</v>
      </c>
      <c r="I276" s="67">
        <v>0</v>
      </c>
      <c r="J276" s="66">
        <v>0</v>
      </c>
      <c r="K276" s="67">
        <v>0</v>
      </c>
      <c r="L276" s="67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153</v>
      </c>
      <c r="H277" s="106">
        <v>244</v>
      </c>
      <c r="I277" s="67">
        <v>0</v>
      </c>
      <c r="J277" s="66">
        <v>0</v>
      </c>
      <c r="K277" s="67">
        <v>0</v>
      </c>
      <c r="L277" s="67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154</v>
      </c>
      <c r="H278" s="106">
        <v>245</v>
      </c>
      <c r="I278" s="49">
        <f>SUM(I279:I280)</f>
        <v>0</v>
      </c>
      <c r="J278" s="49">
        <f>SUM(J279:J280)</f>
        <v>0</v>
      </c>
      <c r="K278" s="49">
        <f>SUM(K279:K280)</f>
        <v>0</v>
      </c>
      <c r="L278" s="49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155</v>
      </c>
      <c r="H279" s="106">
        <v>246</v>
      </c>
      <c r="I279" s="67">
        <v>0</v>
      </c>
      <c r="J279" s="66">
        <v>0</v>
      </c>
      <c r="K279" s="67">
        <v>0</v>
      </c>
      <c r="L279" s="67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172</v>
      </c>
      <c r="H280" s="106">
        <v>247</v>
      </c>
      <c r="I280" s="67">
        <v>0</v>
      </c>
      <c r="J280" s="66">
        <v>0</v>
      </c>
      <c r="K280" s="67">
        <v>0</v>
      </c>
      <c r="L280" s="67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173</v>
      </c>
      <c r="H281" s="106">
        <v>248</v>
      </c>
      <c r="I281" s="49">
        <f>I282</f>
        <v>0</v>
      </c>
      <c r="J281" s="50">
        <f>J282</f>
        <v>0</v>
      </c>
      <c r="K281" s="49">
        <f>K282</f>
        <v>0</v>
      </c>
      <c r="L281" s="50">
        <f>L282</f>
        <v>0</v>
      </c>
    </row>
    <row r="282" spans="1:12" ht="25.5" hidden="1" customHeight="1">
      <c r="A282" s="60">
        <v>3</v>
      </c>
      <c r="B282" s="61">
        <v>2</v>
      </c>
      <c r="C282" s="53">
        <v>2</v>
      </c>
      <c r="D282" s="53">
        <v>2</v>
      </c>
      <c r="E282" s="53">
        <v>1</v>
      </c>
      <c r="F282" s="56"/>
      <c r="G282" s="62" t="s">
        <v>173</v>
      </c>
      <c r="H282" s="106">
        <v>249</v>
      </c>
      <c r="I282" s="70">
        <f>SUM(I283:I284)</f>
        <v>0</v>
      </c>
      <c r="J282" s="92">
        <f>SUM(J283:J284)</f>
        <v>0</v>
      </c>
      <c r="K282" s="71">
        <f>SUM(K283:K284)</f>
        <v>0</v>
      </c>
      <c r="L282" s="71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174</v>
      </c>
      <c r="H283" s="106">
        <v>250</v>
      </c>
      <c r="I283" s="67">
        <v>0</v>
      </c>
      <c r="J283" s="67">
        <v>0</v>
      </c>
      <c r="K283" s="67">
        <v>0</v>
      </c>
      <c r="L283" s="67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175</v>
      </c>
      <c r="H284" s="106">
        <v>251</v>
      </c>
      <c r="I284" s="67">
        <v>0</v>
      </c>
      <c r="J284" s="67">
        <v>0</v>
      </c>
      <c r="K284" s="67">
        <v>0</v>
      </c>
      <c r="L284" s="67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176</v>
      </c>
      <c r="H285" s="106">
        <v>252</v>
      </c>
      <c r="I285" s="49">
        <f>I286</f>
        <v>0</v>
      </c>
      <c r="J285" s="90">
        <f>J286</f>
        <v>0</v>
      </c>
      <c r="K285" s="50">
        <f>K286</f>
        <v>0</v>
      </c>
      <c r="L285" s="50">
        <f>L286</f>
        <v>0</v>
      </c>
    </row>
    <row r="286" spans="1:12" ht="25.5" hidden="1" customHeight="1">
      <c r="A286" s="55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176</v>
      </c>
      <c r="H286" s="106">
        <v>253</v>
      </c>
      <c r="I286" s="49">
        <f>I287+I288</f>
        <v>0</v>
      </c>
      <c r="J286" s="49">
        <f>J287+J288</f>
        <v>0</v>
      </c>
      <c r="K286" s="49">
        <f>K287+K288</f>
        <v>0</v>
      </c>
      <c r="L286" s="49">
        <f>L287+L288</f>
        <v>0</v>
      </c>
    </row>
    <row r="287" spans="1:12" ht="25.5" hidden="1" customHeight="1">
      <c r="A287" s="55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177</v>
      </c>
      <c r="H287" s="106">
        <v>254</v>
      </c>
      <c r="I287" s="67">
        <v>0</v>
      </c>
      <c r="J287" s="67">
        <v>0</v>
      </c>
      <c r="K287" s="67">
        <v>0</v>
      </c>
      <c r="L287" s="67">
        <v>0</v>
      </c>
    </row>
    <row r="288" spans="1:12" ht="25.5" hidden="1" customHeight="1">
      <c r="A288" s="55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178</v>
      </c>
      <c r="H288" s="106">
        <v>255</v>
      </c>
      <c r="I288" s="67">
        <v>0</v>
      </c>
      <c r="J288" s="67">
        <v>0</v>
      </c>
      <c r="K288" s="67">
        <v>0</v>
      </c>
      <c r="L288" s="67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179</v>
      </c>
      <c r="H289" s="106">
        <v>256</v>
      </c>
      <c r="I289" s="49">
        <f>I290</f>
        <v>0</v>
      </c>
      <c r="J289" s="90">
        <f>J290</f>
        <v>0</v>
      </c>
      <c r="K289" s="50">
        <f>K290</f>
        <v>0</v>
      </c>
      <c r="L289" s="50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179</v>
      </c>
      <c r="H290" s="106">
        <v>257</v>
      </c>
      <c r="I290" s="49">
        <f>SUM(I291:I292)</f>
        <v>0</v>
      </c>
      <c r="J290" s="90">
        <f>SUM(J291:J292)</f>
        <v>0</v>
      </c>
      <c r="K290" s="50">
        <f>SUM(K291:K292)</f>
        <v>0</v>
      </c>
      <c r="L290" s="50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180</v>
      </c>
      <c r="H291" s="106">
        <v>258</v>
      </c>
      <c r="I291" s="67">
        <v>0</v>
      </c>
      <c r="J291" s="67">
        <v>0</v>
      </c>
      <c r="K291" s="67">
        <v>0</v>
      </c>
      <c r="L291" s="67">
        <v>0</v>
      </c>
    </row>
    <row r="292" spans="1:12" ht="25.5" hidden="1" customHeight="1">
      <c r="A292" s="55">
        <v>3</v>
      </c>
      <c r="B292" s="53">
        <v>2</v>
      </c>
      <c r="C292" s="53">
        <v>2</v>
      </c>
      <c r="D292" s="53">
        <v>4</v>
      </c>
      <c r="E292" s="53">
        <v>1</v>
      </c>
      <c r="F292" s="56">
        <v>2</v>
      </c>
      <c r="G292" s="64" t="s">
        <v>181</v>
      </c>
      <c r="H292" s="106">
        <v>259</v>
      </c>
      <c r="I292" s="67">
        <v>0</v>
      </c>
      <c r="J292" s="67">
        <v>0</v>
      </c>
      <c r="K292" s="67">
        <v>0</v>
      </c>
      <c r="L292" s="67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182</v>
      </c>
      <c r="H293" s="106">
        <v>260</v>
      </c>
      <c r="I293" s="49">
        <f t="shared" ref="I293:L294" si="27">I294</f>
        <v>0</v>
      </c>
      <c r="J293" s="90">
        <f t="shared" si="27"/>
        <v>0</v>
      </c>
      <c r="K293" s="50">
        <f t="shared" si="27"/>
        <v>0</v>
      </c>
      <c r="L293" s="50">
        <f t="shared" si="27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182</v>
      </c>
      <c r="H294" s="106">
        <v>261</v>
      </c>
      <c r="I294" s="49">
        <f t="shared" si="27"/>
        <v>0</v>
      </c>
      <c r="J294" s="90">
        <f t="shared" si="27"/>
        <v>0</v>
      </c>
      <c r="K294" s="50">
        <f t="shared" si="27"/>
        <v>0</v>
      </c>
      <c r="L294" s="50">
        <f t="shared" si="27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182</v>
      </c>
      <c r="H295" s="106">
        <v>262</v>
      </c>
      <c r="I295" s="67">
        <v>0</v>
      </c>
      <c r="J295" s="67">
        <v>0</v>
      </c>
      <c r="K295" s="67">
        <v>0</v>
      </c>
      <c r="L295" s="67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166</v>
      </c>
      <c r="H296" s="106">
        <v>263</v>
      </c>
      <c r="I296" s="49">
        <f t="shared" ref="I296:L297" si="28">I297</f>
        <v>0</v>
      </c>
      <c r="J296" s="125">
        <f t="shared" si="28"/>
        <v>0</v>
      </c>
      <c r="K296" s="50">
        <f t="shared" si="28"/>
        <v>0</v>
      </c>
      <c r="L296" s="50">
        <f t="shared" si="28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166</v>
      </c>
      <c r="H297" s="106">
        <v>264</v>
      </c>
      <c r="I297" s="49">
        <f t="shared" si="28"/>
        <v>0</v>
      </c>
      <c r="J297" s="125">
        <f t="shared" si="28"/>
        <v>0</v>
      </c>
      <c r="K297" s="50">
        <f t="shared" si="28"/>
        <v>0</v>
      </c>
      <c r="L297" s="50">
        <f t="shared" si="28"/>
        <v>0</v>
      </c>
    </row>
    <row r="298" spans="1:12" hidden="1">
      <c r="A298" s="60">
        <v>3</v>
      </c>
      <c r="B298" s="82">
        <v>2</v>
      </c>
      <c r="C298" s="82">
        <v>2</v>
      </c>
      <c r="D298" s="61">
        <v>6</v>
      </c>
      <c r="E298" s="82">
        <v>1</v>
      </c>
      <c r="F298" s="83">
        <v>1</v>
      </c>
      <c r="G298" s="84" t="s">
        <v>166</v>
      </c>
      <c r="H298" s="106">
        <v>265</v>
      </c>
      <c r="I298" s="67">
        <v>0</v>
      </c>
      <c r="J298" s="67">
        <v>0</v>
      </c>
      <c r="K298" s="67">
        <v>0</v>
      </c>
      <c r="L298" s="67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167</v>
      </c>
      <c r="H299" s="106">
        <v>266</v>
      </c>
      <c r="I299" s="49">
        <f>I300</f>
        <v>0</v>
      </c>
      <c r="J299" s="125">
        <f>J300</f>
        <v>0</v>
      </c>
      <c r="K299" s="50">
        <f>K300</f>
        <v>0</v>
      </c>
      <c r="L299" s="50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167</v>
      </c>
      <c r="H300" s="106">
        <v>267</v>
      </c>
      <c r="I300" s="49">
        <f>I301+I302</f>
        <v>0</v>
      </c>
      <c r="J300" s="49">
        <f>J301+J302</f>
        <v>0</v>
      </c>
      <c r="K300" s="49">
        <f>K301+K302</f>
        <v>0</v>
      </c>
      <c r="L300" s="49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168</v>
      </c>
      <c r="H301" s="106">
        <v>268</v>
      </c>
      <c r="I301" s="67">
        <v>0</v>
      </c>
      <c r="J301" s="67">
        <v>0</v>
      </c>
      <c r="K301" s="67">
        <v>0</v>
      </c>
      <c r="L301" s="67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169</v>
      </c>
      <c r="H302" s="106">
        <v>269</v>
      </c>
      <c r="I302" s="67">
        <v>0</v>
      </c>
      <c r="J302" s="67">
        <v>0</v>
      </c>
      <c r="K302" s="67">
        <v>0</v>
      </c>
      <c r="L302" s="67">
        <v>0</v>
      </c>
    </row>
    <row r="303" spans="1:12" ht="25.5" hidden="1" customHeight="1">
      <c r="A303" s="68">
        <v>3</v>
      </c>
      <c r="B303" s="68">
        <v>3</v>
      </c>
      <c r="C303" s="45"/>
      <c r="D303" s="46"/>
      <c r="E303" s="46"/>
      <c r="F303" s="48"/>
      <c r="G303" s="47" t="s">
        <v>183</v>
      </c>
      <c r="H303" s="106">
        <v>270</v>
      </c>
      <c r="I303" s="49">
        <f>SUM(I304+I336)</f>
        <v>0</v>
      </c>
      <c r="J303" s="125">
        <f>SUM(J304+J336)</f>
        <v>0</v>
      </c>
      <c r="K303" s="50">
        <f>SUM(K304+K336)</f>
        <v>0</v>
      </c>
      <c r="L303" s="50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217</v>
      </c>
      <c r="H304" s="106">
        <v>271</v>
      </c>
      <c r="I304" s="49">
        <f>SUM(I305+I314+I318+I322+I326+I329+I332)</f>
        <v>0</v>
      </c>
      <c r="J304" s="125">
        <f>SUM(J305+J314+J318+J322+J326+J329+J332)</f>
        <v>0</v>
      </c>
      <c r="K304" s="50">
        <f>SUM(K305+K314+K318+K322+K326+K329+K332)</f>
        <v>0</v>
      </c>
      <c r="L304" s="50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170</v>
      </c>
      <c r="H305" s="106">
        <v>272</v>
      </c>
      <c r="I305" s="49">
        <f>SUM(I306+I308+I311)</f>
        <v>0</v>
      </c>
      <c r="J305" s="49">
        <f>SUM(J306+J308+J311)</f>
        <v>0</v>
      </c>
      <c r="K305" s="49">
        <f>SUM(K306+K308+K311)</f>
        <v>0</v>
      </c>
      <c r="L305" s="49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150</v>
      </c>
      <c r="H306" s="106">
        <v>273</v>
      </c>
      <c r="I306" s="49">
        <f>SUM(I307:I307)</f>
        <v>0</v>
      </c>
      <c r="J306" s="125">
        <f>SUM(J307:J307)</f>
        <v>0</v>
      </c>
      <c r="K306" s="50">
        <f>SUM(K307:K307)</f>
        <v>0</v>
      </c>
      <c r="L306" s="50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150</v>
      </c>
      <c r="H307" s="106">
        <v>274</v>
      </c>
      <c r="I307" s="67">
        <v>0</v>
      </c>
      <c r="J307" s="67">
        <v>0</v>
      </c>
      <c r="K307" s="67">
        <v>0</v>
      </c>
      <c r="L307" s="67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171</v>
      </c>
      <c r="H308" s="106">
        <v>275</v>
      </c>
      <c r="I308" s="49">
        <f>SUM(I309:I310)</f>
        <v>0</v>
      </c>
      <c r="J308" s="49">
        <f>SUM(J309:J310)</f>
        <v>0</v>
      </c>
      <c r="K308" s="49">
        <f>SUM(K309:K310)</f>
        <v>0</v>
      </c>
      <c r="L308" s="49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152</v>
      </c>
      <c r="H309" s="106">
        <v>276</v>
      </c>
      <c r="I309" s="67">
        <v>0</v>
      </c>
      <c r="J309" s="67">
        <v>0</v>
      </c>
      <c r="K309" s="67">
        <v>0</v>
      </c>
      <c r="L309" s="67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153</v>
      </c>
      <c r="H310" s="106">
        <v>277</v>
      </c>
      <c r="I310" s="67">
        <v>0</v>
      </c>
      <c r="J310" s="67">
        <v>0</v>
      </c>
      <c r="K310" s="67">
        <v>0</v>
      </c>
      <c r="L310" s="67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154</v>
      </c>
      <c r="H311" s="106">
        <v>278</v>
      </c>
      <c r="I311" s="49">
        <f>SUM(I312:I313)</f>
        <v>0</v>
      </c>
      <c r="J311" s="49">
        <f>SUM(J312:J313)</f>
        <v>0</v>
      </c>
      <c r="K311" s="49">
        <f>SUM(K312:K313)</f>
        <v>0</v>
      </c>
      <c r="L311" s="49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155</v>
      </c>
      <c r="H312" s="106">
        <v>279</v>
      </c>
      <c r="I312" s="67">
        <v>0</v>
      </c>
      <c r="J312" s="67">
        <v>0</v>
      </c>
      <c r="K312" s="67">
        <v>0</v>
      </c>
      <c r="L312" s="67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172</v>
      </c>
      <c r="H313" s="106">
        <v>280</v>
      </c>
      <c r="I313" s="67">
        <v>0</v>
      </c>
      <c r="J313" s="67">
        <v>0</v>
      </c>
      <c r="K313" s="67">
        <v>0</v>
      </c>
      <c r="L313" s="67">
        <v>0</v>
      </c>
    </row>
    <row r="314" spans="1:12" hidden="1">
      <c r="A314" s="80">
        <v>3</v>
      </c>
      <c r="B314" s="55">
        <v>3</v>
      </c>
      <c r="C314" s="60">
        <v>1</v>
      </c>
      <c r="D314" s="61">
        <v>2</v>
      </c>
      <c r="E314" s="61"/>
      <c r="F314" s="63"/>
      <c r="G314" s="62" t="s">
        <v>184</v>
      </c>
      <c r="H314" s="106">
        <v>281</v>
      </c>
      <c r="I314" s="49">
        <f>I315</f>
        <v>0</v>
      </c>
      <c r="J314" s="125">
        <f>J315</f>
        <v>0</v>
      </c>
      <c r="K314" s="50">
        <f>K315</f>
        <v>0</v>
      </c>
      <c r="L314" s="50">
        <f>L315</f>
        <v>0</v>
      </c>
    </row>
    <row r="315" spans="1:12" hidden="1">
      <c r="A315" s="80">
        <v>3</v>
      </c>
      <c r="B315" s="80">
        <v>3</v>
      </c>
      <c r="C315" s="55">
        <v>1</v>
      </c>
      <c r="D315" s="53">
        <v>2</v>
      </c>
      <c r="E315" s="53">
        <v>1</v>
      </c>
      <c r="F315" s="56"/>
      <c r="G315" s="62" t="s">
        <v>184</v>
      </c>
      <c r="H315" s="106">
        <v>282</v>
      </c>
      <c r="I315" s="70">
        <f>SUM(I316:I317)</f>
        <v>0</v>
      </c>
      <c r="J315" s="126">
        <f>SUM(J316:J317)</f>
        <v>0</v>
      </c>
      <c r="K315" s="71">
        <f>SUM(K316:K317)</f>
        <v>0</v>
      </c>
      <c r="L315" s="71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185</v>
      </c>
      <c r="H316" s="106">
        <v>283</v>
      </c>
      <c r="I316" s="67">
        <v>0</v>
      </c>
      <c r="J316" s="67">
        <v>0</v>
      </c>
      <c r="K316" s="67">
        <v>0</v>
      </c>
      <c r="L316" s="67">
        <v>0</v>
      </c>
    </row>
    <row r="317" spans="1:12" hidden="1">
      <c r="A317" s="72">
        <v>3</v>
      </c>
      <c r="B317" s="109">
        <v>3</v>
      </c>
      <c r="C317" s="81">
        <v>1</v>
      </c>
      <c r="D317" s="82">
        <v>2</v>
      </c>
      <c r="E317" s="82">
        <v>1</v>
      </c>
      <c r="F317" s="83">
        <v>2</v>
      </c>
      <c r="G317" s="84" t="s">
        <v>186</v>
      </c>
      <c r="H317" s="106">
        <v>284</v>
      </c>
      <c r="I317" s="67">
        <v>0</v>
      </c>
      <c r="J317" s="67">
        <v>0</v>
      </c>
      <c r="K317" s="67">
        <v>0</v>
      </c>
      <c r="L317" s="67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187</v>
      </c>
      <c r="H318" s="106">
        <v>285</v>
      </c>
      <c r="I318" s="49">
        <f>I319</f>
        <v>0</v>
      </c>
      <c r="J318" s="125">
        <f>J319</f>
        <v>0</v>
      </c>
      <c r="K318" s="50">
        <f>K319</f>
        <v>0</v>
      </c>
      <c r="L318" s="50">
        <f>L319</f>
        <v>0</v>
      </c>
    </row>
    <row r="319" spans="1:12" ht="25.5" hidden="1" customHeight="1">
      <c r="A319" s="60">
        <v>3</v>
      </c>
      <c r="B319" s="84">
        <v>3</v>
      </c>
      <c r="C319" s="81">
        <v>1</v>
      </c>
      <c r="D319" s="82">
        <v>3</v>
      </c>
      <c r="E319" s="82">
        <v>1</v>
      </c>
      <c r="F319" s="83"/>
      <c r="G319" s="62" t="s">
        <v>187</v>
      </c>
      <c r="H319" s="106">
        <v>286</v>
      </c>
      <c r="I319" s="50">
        <f>I320+I321</f>
        <v>0</v>
      </c>
      <c r="J319" s="50">
        <f>J320+J321</f>
        <v>0</v>
      </c>
      <c r="K319" s="50">
        <f>K320+K321</f>
        <v>0</v>
      </c>
      <c r="L319" s="50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188</v>
      </c>
      <c r="H320" s="106">
        <v>287</v>
      </c>
      <c r="I320" s="114">
        <v>0</v>
      </c>
      <c r="J320" s="114">
        <v>0</v>
      </c>
      <c r="K320" s="114">
        <v>0</v>
      </c>
      <c r="L320" s="113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189</v>
      </c>
      <c r="H321" s="106">
        <v>288</v>
      </c>
      <c r="I321" s="67">
        <v>0</v>
      </c>
      <c r="J321" s="67">
        <v>0</v>
      </c>
      <c r="K321" s="67">
        <v>0</v>
      </c>
      <c r="L321" s="67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190</v>
      </c>
      <c r="H322" s="106">
        <v>289</v>
      </c>
      <c r="I322" s="49">
        <f>I323</f>
        <v>0</v>
      </c>
      <c r="J322" s="125">
        <f>J323</f>
        <v>0</v>
      </c>
      <c r="K322" s="50">
        <f>K323</f>
        <v>0</v>
      </c>
      <c r="L322" s="50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190</v>
      </c>
      <c r="H323" s="106">
        <v>290</v>
      </c>
      <c r="I323" s="49">
        <f>SUM(I324:I325)</f>
        <v>0</v>
      </c>
      <c r="J323" s="49">
        <f>SUM(J324:J325)</f>
        <v>0</v>
      </c>
      <c r="K323" s="49">
        <f>SUM(K324:K325)</f>
        <v>0</v>
      </c>
      <c r="L323" s="49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191</v>
      </c>
      <c r="H324" s="106">
        <v>291</v>
      </c>
      <c r="I324" s="66">
        <v>0</v>
      </c>
      <c r="J324" s="67">
        <v>0</v>
      </c>
      <c r="K324" s="67">
        <v>0</v>
      </c>
      <c r="L324" s="66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192</v>
      </c>
      <c r="H325" s="106">
        <v>292</v>
      </c>
      <c r="I325" s="67">
        <v>0</v>
      </c>
      <c r="J325" s="114">
        <v>0</v>
      </c>
      <c r="K325" s="114">
        <v>0</v>
      </c>
      <c r="L325" s="113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193</v>
      </c>
      <c r="H326" s="106">
        <v>293</v>
      </c>
      <c r="I326" s="71">
        <f t="shared" ref="I326:L327" si="29">I327</f>
        <v>0</v>
      </c>
      <c r="J326" s="125">
        <f t="shared" si="29"/>
        <v>0</v>
      </c>
      <c r="K326" s="50">
        <f t="shared" si="29"/>
        <v>0</v>
      </c>
      <c r="L326" s="50">
        <f t="shared" si="29"/>
        <v>0</v>
      </c>
    </row>
    <row r="327" spans="1:12" hidden="1">
      <c r="A327" s="55">
        <v>3</v>
      </c>
      <c r="B327" s="82">
        <v>3</v>
      </c>
      <c r="C327" s="82">
        <v>1</v>
      </c>
      <c r="D327" s="82">
        <v>5</v>
      </c>
      <c r="E327" s="82">
        <v>1</v>
      </c>
      <c r="F327" s="83"/>
      <c r="G327" s="62" t="s">
        <v>193</v>
      </c>
      <c r="H327" s="106">
        <v>294</v>
      </c>
      <c r="I327" s="50">
        <f t="shared" si="29"/>
        <v>0</v>
      </c>
      <c r="J327" s="126">
        <f t="shared" si="29"/>
        <v>0</v>
      </c>
      <c r="K327" s="71">
        <f t="shared" si="29"/>
        <v>0</v>
      </c>
      <c r="L327" s="71">
        <f t="shared" si="29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235</v>
      </c>
      <c r="H328" s="106">
        <v>295</v>
      </c>
      <c r="I328" s="67">
        <v>0</v>
      </c>
      <c r="J328" s="114">
        <v>0</v>
      </c>
      <c r="K328" s="114">
        <v>0</v>
      </c>
      <c r="L328" s="113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166</v>
      </c>
      <c r="H329" s="106">
        <v>296</v>
      </c>
      <c r="I329" s="50">
        <f t="shared" ref="I329:L330" si="30">I330</f>
        <v>0</v>
      </c>
      <c r="J329" s="125">
        <f t="shared" si="30"/>
        <v>0</v>
      </c>
      <c r="K329" s="50">
        <f t="shared" si="30"/>
        <v>0</v>
      </c>
      <c r="L329" s="50">
        <f t="shared" si="30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166</v>
      </c>
      <c r="H330" s="106">
        <v>297</v>
      </c>
      <c r="I330" s="49">
        <f t="shared" si="30"/>
        <v>0</v>
      </c>
      <c r="J330" s="125">
        <f t="shared" si="30"/>
        <v>0</v>
      </c>
      <c r="K330" s="50">
        <f t="shared" si="30"/>
        <v>0</v>
      </c>
      <c r="L330" s="50">
        <f t="shared" si="30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166</v>
      </c>
      <c r="H331" s="106">
        <v>298</v>
      </c>
      <c r="I331" s="114">
        <v>0</v>
      </c>
      <c r="J331" s="114">
        <v>0</v>
      </c>
      <c r="K331" s="114">
        <v>0</v>
      </c>
      <c r="L331" s="113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194</v>
      </c>
      <c r="H332" s="106">
        <v>299</v>
      </c>
      <c r="I332" s="49">
        <f>I333</f>
        <v>0</v>
      </c>
      <c r="J332" s="125">
        <f>J333</f>
        <v>0</v>
      </c>
      <c r="K332" s="50">
        <f>K333</f>
        <v>0</v>
      </c>
      <c r="L332" s="50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194</v>
      </c>
      <c r="H333" s="106">
        <v>300</v>
      </c>
      <c r="I333" s="49">
        <f>I334+I335</f>
        <v>0</v>
      </c>
      <c r="J333" s="49">
        <f>J334+J335</f>
        <v>0</v>
      </c>
      <c r="K333" s="49">
        <f>K334+K335</f>
        <v>0</v>
      </c>
      <c r="L333" s="49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195</v>
      </c>
      <c r="H334" s="106">
        <v>301</v>
      </c>
      <c r="I334" s="114">
        <v>0</v>
      </c>
      <c r="J334" s="114">
        <v>0</v>
      </c>
      <c r="K334" s="114">
        <v>0</v>
      </c>
      <c r="L334" s="113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196</v>
      </c>
      <c r="H335" s="106">
        <v>302</v>
      </c>
      <c r="I335" s="67">
        <v>0</v>
      </c>
      <c r="J335" s="67">
        <v>0</v>
      </c>
      <c r="K335" s="67">
        <v>0</v>
      </c>
      <c r="L335" s="67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197</v>
      </c>
      <c r="H336" s="106">
        <v>303</v>
      </c>
      <c r="I336" s="49">
        <f>SUM(I337+I346+I350+I354+I358+I361+I364)</f>
        <v>0</v>
      </c>
      <c r="J336" s="125">
        <f>SUM(J337+J346+J350+J354+J358+J361+J364)</f>
        <v>0</v>
      </c>
      <c r="K336" s="50">
        <f>SUM(K337+K346+K350+K354+K358+K361+K364)</f>
        <v>0</v>
      </c>
      <c r="L336" s="50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149</v>
      </c>
      <c r="H337" s="106">
        <v>304</v>
      </c>
      <c r="I337" s="49">
        <f>I338</f>
        <v>0</v>
      </c>
      <c r="J337" s="125">
        <f>J338</f>
        <v>0</v>
      </c>
      <c r="K337" s="50">
        <f>K338</f>
        <v>0</v>
      </c>
      <c r="L337" s="50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149</v>
      </c>
      <c r="H338" s="106">
        <v>305</v>
      </c>
      <c r="I338" s="49">
        <f>SUM(I339:I339)</f>
        <v>0</v>
      </c>
      <c r="J338" s="49">
        <f>SUM(J339:J339)</f>
        <v>0</v>
      </c>
      <c r="K338" s="49">
        <f>SUM(K339:K339)</f>
        <v>0</v>
      </c>
      <c r="L338" s="49">
        <f>SUM(L339:L339)</f>
        <v>0</v>
      </c>
      <c r="M338" s="127"/>
      <c r="N338" s="127"/>
      <c r="O338" s="127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150</v>
      </c>
      <c r="H339" s="106">
        <v>306</v>
      </c>
      <c r="I339" s="114">
        <v>0</v>
      </c>
      <c r="J339" s="114">
        <v>0</v>
      </c>
      <c r="K339" s="114">
        <v>0</v>
      </c>
      <c r="L339" s="113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84" t="s">
        <v>171</v>
      </c>
      <c r="H340" s="106">
        <v>307</v>
      </c>
      <c r="I340" s="49">
        <f>SUM(I341:I342)</f>
        <v>0</v>
      </c>
      <c r="J340" s="49">
        <f>SUM(J341:J342)</f>
        <v>0</v>
      </c>
      <c r="K340" s="49">
        <f>SUM(K341:K342)</f>
        <v>0</v>
      </c>
      <c r="L340" s="49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84" t="s">
        <v>152</v>
      </c>
      <c r="H341" s="106">
        <v>308</v>
      </c>
      <c r="I341" s="114">
        <v>0</v>
      </c>
      <c r="J341" s="114">
        <v>0</v>
      </c>
      <c r="K341" s="114">
        <v>0</v>
      </c>
      <c r="L341" s="113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84" t="s">
        <v>153</v>
      </c>
      <c r="H342" s="106">
        <v>309</v>
      </c>
      <c r="I342" s="67">
        <v>0</v>
      </c>
      <c r="J342" s="67">
        <v>0</v>
      </c>
      <c r="K342" s="67">
        <v>0</v>
      </c>
      <c r="L342" s="67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84" t="s">
        <v>154</v>
      </c>
      <c r="H343" s="106">
        <v>310</v>
      </c>
      <c r="I343" s="49">
        <f>SUM(I344:I345)</f>
        <v>0</v>
      </c>
      <c r="J343" s="49">
        <f>SUM(J344:J345)</f>
        <v>0</v>
      </c>
      <c r="K343" s="49">
        <f>SUM(K344:K345)</f>
        <v>0</v>
      </c>
      <c r="L343" s="49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84" t="s">
        <v>155</v>
      </c>
      <c r="H344" s="106">
        <v>311</v>
      </c>
      <c r="I344" s="67">
        <v>0</v>
      </c>
      <c r="J344" s="67">
        <v>0</v>
      </c>
      <c r="K344" s="67">
        <v>0</v>
      </c>
      <c r="L344" s="67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84" t="s">
        <v>172</v>
      </c>
      <c r="H345" s="106">
        <v>312</v>
      </c>
      <c r="I345" s="85">
        <v>0</v>
      </c>
      <c r="J345" s="128">
        <v>0</v>
      </c>
      <c r="K345" s="85">
        <v>0</v>
      </c>
      <c r="L345" s="85">
        <v>0</v>
      </c>
    </row>
    <row r="346" spans="1:15" hidden="1">
      <c r="A346" s="72">
        <v>3</v>
      </c>
      <c r="B346" s="72">
        <v>3</v>
      </c>
      <c r="C346" s="81">
        <v>2</v>
      </c>
      <c r="D346" s="84">
        <v>2</v>
      </c>
      <c r="E346" s="81"/>
      <c r="F346" s="83"/>
      <c r="G346" s="84" t="s">
        <v>184</v>
      </c>
      <c r="H346" s="106">
        <v>313</v>
      </c>
      <c r="I346" s="77">
        <f>I347</f>
        <v>0</v>
      </c>
      <c r="J346" s="129">
        <f>J347</f>
        <v>0</v>
      </c>
      <c r="K346" s="78">
        <f>K347</f>
        <v>0</v>
      </c>
      <c r="L346" s="78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84" t="s">
        <v>184</v>
      </c>
      <c r="H347" s="106">
        <v>314</v>
      </c>
      <c r="I347" s="49">
        <f>SUM(I348:I349)</f>
        <v>0</v>
      </c>
      <c r="J347" s="90">
        <f>SUM(J348:J349)</f>
        <v>0</v>
      </c>
      <c r="K347" s="50">
        <f>SUM(K348:K349)</f>
        <v>0</v>
      </c>
      <c r="L347" s="50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95">
        <v>1</v>
      </c>
      <c r="G348" s="62" t="s">
        <v>185</v>
      </c>
      <c r="H348" s="106">
        <v>315</v>
      </c>
      <c r="I348" s="67">
        <v>0</v>
      </c>
      <c r="J348" s="67">
        <v>0</v>
      </c>
      <c r="K348" s="67">
        <v>0</v>
      </c>
      <c r="L348" s="67">
        <v>0</v>
      </c>
    </row>
    <row r="349" spans="1:15" hidden="1">
      <c r="A349" s="72">
        <v>3</v>
      </c>
      <c r="B349" s="72">
        <v>3</v>
      </c>
      <c r="C349" s="73">
        <v>2</v>
      </c>
      <c r="D349" s="74">
        <v>2</v>
      </c>
      <c r="E349" s="75">
        <v>1</v>
      </c>
      <c r="F349" s="103">
        <v>2</v>
      </c>
      <c r="G349" s="75" t="s">
        <v>186</v>
      </c>
      <c r="H349" s="106">
        <v>316</v>
      </c>
      <c r="I349" s="67">
        <v>0</v>
      </c>
      <c r="J349" s="67">
        <v>0</v>
      </c>
      <c r="K349" s="67">
        <v>0</v>
      </c>
      <c r="L349" s="67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95"/>
      <c r="G350" s="62" t="s">
        <v>187</v>
      </c>
      <c r="H350" s="106">
        <v>317</v>
      </c>
      <c r="I350" s="49">
        <f>I351</f>
        <v>0</v>
      </c>
      <c r="J350" s="90">
        <f>J351</f>
        <v>0</v>
      </c>
      <c r="K350" s="50">
        <f>K351</f>
        <v>0</v>
      </c>
      <c r="L350" s="50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95"/>
      <c r="G351" s="62" t="s">
        <v>187</v>
      </c>
      <c r="H351" s="106">
        <v>318</v>
      </c>
      <c r="I351" s="49">
        <f>I352+I353</f>
        <v>0</v>
      </c>
      <c r="J351" s="49">
        <f>J352+J353</f>
        <v>0</v>
      </c>
      <c r="K351" s="49">
        <f>K352+K353</f>
        <v>0</v>
      </c>
      <c r="L351" s="49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95">
        <v>1</v>
      </c>
      <c r="G352" s="62" t="s">
        <v>188</v>
      </c>
      <c r="H352" s="106">
        <v>319</v>
      </c>
      <c r="I352" s="114">
        <v>0</v>
      </c>
      <c r="J352" s="114">
        <v>0</v>
      </c>
      <c r="K352" s="114">
        <v>0</v>
      </c>
      <c r="L352" s="113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95">
        <v>2</v>
      </c>
      <c r="G353" s="62" t="s">
        <v>189</v>
      </c>
      <c r="H353" s="106">
        <v>320</v>
      </c>
      <c r="I353" s="67">
        <v>0</v>
      </c>
      <c r="J353" s="67">
        <v>0</v>
      </c>
      <c r="K353" s="67">
        <v>0</v>
      </c>
      <c r="L353" s="67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190</v>
      </c>
      <c r="H354" s="106">
        <v>321</v>
      </c>
      <c r="I354" s="49">
        <f>I355</f>
        <v>0</v>
      </c>
      <c r="J354" s="90">
        <f>J355</f>
        <v>0</v>
      </c>
      <c r="K354" s="50">
        <f>K355</f>
        <v>0</v>
      </c>
      <c r="L354" s="50">
        <f>L355</f>
        <v>0</v>
      </c>
    </row>
    <row r="355" spans="1:12" hidden="1">
      <c r="A355" s="80">
        <v>3</v>
      </c>
      <c r="B355" s="80">
        <v>3</v>
      </c>
      <c r="C355" s="55">
        <v>2</v>
      </c>
      <c r="D355" s="53">
        <v>4</v>
      </c>
      <c r="E355" s="53">
        <v>1</v>
      </c>
      <c r="F355" s="56"/>
      <c r="G355" s="62" t="s">
        <v>190</v>
      </c>
      <c r="H355" s="106">
        <v>322</v>
      </c>
      <c r="I355" s="70">
        <f>SUM(I356:I357)</f>
        <v>0</v>
      </c>
      <c r="J355" s="92">
        <f>SUM(J356:J357)</f>
        <v>0</v>
      </c>
      <c r="K355" s="71">
        <f>SUM(K356:K357)</f>
        <v>0</v>
      </c>
      <c r="L355" s="71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191</v>
      </c>
      <c r="H356" s="106">
        <v>323</v>
      </c>
      <c r="I356" s="67">
        <v>0</v>
      </c>
      <c r="J356" s="67">
        <v>0</v>
      </c>
      <c r="K356" s="67">
        <v>0</v>
      </c>
      <c r="L356" s="67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198</v>
      </c>
      <c r="H357" s="106">
        <v>324</v>
      </c>
      <c r="I357" s="67">
        <v>0</v>
      </c>
      <c r="J357" s="67">
        <v>0</v>
      </c>
      <c r="K357" s="67">
        <v>0</v>
      </c>
      <c r="L357" s="67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193</v>
      </c>
      <c r="H358" s="106">
        <v>325</v>
      </c>
      <c r="I358" s="49">
        <f t="shared" ref="I358:L359" si="31">I359</f>
        <v>0</v>
      </c>
      <c r="J358" s="90">
        <f t="shared" si="31"/>
        <v>0</v>
      </c>
      <c r="K358" s="50">
        <f t="shared" si="31"/>
        <v>0</v>
      </c>
      <c r="L358" s="50">
        <f t="shared" si="31"/>
        <v>0</v>
      </c>
    </row>
    <row r="359" spans="1:12" hidden="1">
      <c r="A359" s="80">
        <v>3</v>
      </c>
      <c r="B359" s="80">
        <v>3</v>
      </c>
      <c r="C359" s="55">
        <v>2</v>
      </c>
      <c r="D359" s="53">
        <v>5</v>
      </c>
      <c r="E359" s="53">
        <v>1</v>
      </c>
      <c r="F359" s="56"/>
      <c r="G359" s="62" t="s">
        <v>193</v>
      </c>
      <c r="H359" s="106">
        <v>326</v>
      </c>
      <c r="I359" s="70">
        <f t="shared" si="31"/>
        <v>0</v>
      </c>
      <c r="J359" s="92">
        <f t="shared" si="31"/>
        <v>0</v>
      </c>
      <c r="K359" s="71">
        <f t="shared" si="31"/>
        <v>0</v>
      </c>
      <c r="L359" s="71">
        <f t="shared" si="31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193</v>
      </c>
      <c r="H360" s="106">
        <v>327</v>
      </c>
      <c r="I360" s="114">
        <v>0</v>
      </c>
      <c r="J360" s="114">
        <v>0</v>
      </c>
      <c r="K360" s="114">
        <v>0</v>
      </c>
      <c r="L360" s="113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166</v>
      </c>
      <c r="H361" s="106">
        <v>328</v>
      </c>
      <c r="I361" s="49">
        <f t="shared" ref="I361:L362" si="32">I362</f>
        <v>0</v>
      </c>
      <c r="J361" s="90">
        <f t="shared" si="32"/>
        <v>0</v>
      </c>
      <c r="K361" s="50">
        <f t="shared" si="32"/>
        <v>0</v>
      </c>
      <c r="L361" s="50">
        <f t="shared" si="32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166</v>
      </c>
      <c r="H362" s="106">
        <v>329</v>
      </c>
      <c r="I362" s="49">
        <f t="shared" si="32"/>
        <v>0</v>
      </c>
      <c r="J362" s="90">
        <f t="shared" si="32"/>
        <v>0</v>
      </c>
      <c r="K362" s="50">
        <f t="shared" si="32"/>
        <v>0</v>
      </c>
      <c r="L362" s="50">
        <f t="shared" si="32"/>
        <v>0</v>
      </c>
    </row>
    <row r="363" spans="1:12" hidden="1">
      <c r="A363" s="72">
        <v>3</v>
      </c>
      <c r="B363" s="72">
        <v>3</v>
      </c>
      <c r="C363" s="73">
        <v>2</v>
      </c>
      <c r="D363" s="74">
        <v>6</v>
      </c>
      <c r="E363" s="74">
        <v>1</v>
      </c>
      <c r="F363" s="76">
        <v>1</v>
      </c>
      <c r="G363" s="75" t="s">
        <v>166</v>
      </c>
      <c r="H363" s="106">
        <v>330</v>
      </c>
      <c r="I363" s="114">
        <v>0</v>
      </c>
      <c r="J363" s="114">
        <v>0</v>
      </c>
      <c r="K363" s="114">
        <v>0</v>
      </c>
      <c r="L363" s="113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194</v>
      </c>
      <c r="H364" s="106">
        <v>331</v>
      </c>
      <c r="I364" s="49">
        <f>I365</f>
        <v>0</v>
      </c>
      <c r="J364" s="90">
        <f>J365</f>
        <v>0</v>
      </c>
      <c r="K364" s="50">
        <f>K365</f>
        <v>0</v>
      </c>
      <c r="L364" s="50">
        <f>L365</f>
        <v>0</v>
      </c>
    </row>
    <row r="365" spans="1:12" hidden="1">
      <c r="A365" s="72">
        <v>3</v>
      </c>
      <c r="B365" s="72">
        <v>3</v>
      </c>
      <c r="C365" s="73">
        <v>2</v>
      </c>
      <c r="D365" s="74">
        <v>7</v>
      </c>
      <c r="E365" s="74">
        <v>1</v>
      </c>
      <c r="F365" s="76"/>
      <c r="G365" s="62" t="s">
        <v>194</v>
      </c>
      <c r="H365" s="106">
        <v>332</v>
      </c>
      <c r="I365" s="49">
        <f>SUM(I366:I367)</f>
        <v>0</v>
      </c>
      <c r="J365" s="49">
        <f>SUM(J366:J367)</f>
        <v>0</v>
      </c>
      <c r="K365" s="49">
        <f>SUM(K366:K367)</f>
        <v>0</v>
      </c>
      <c r="L365" s="49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195</v>
      </c>
      <c r="H366" s="106">
        <v>333</v>
      </c>
      <c r="I366" s="114">
        <v>0</v>
      </c>
      <c r="J366" s="114">
        <v>0</v>
      </c>
      <c r="K366" s="114">
        <v>0</v>
      </c>
      <c r="L366" s="113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196</v>
      </c>
      <c r="H367" s="106">
        <v>334</v>
      </c>
      <c r="I367" s="67">
        <v>0</v>
      </c>
      <c r="J367" s="67">
        <v>0</v>
      </c>
      <c r="K367" s="67">
        <v>0</v>
      </c>
      <c r="L367" s="67">
        <v>0</v>
      </c>
    </row>
    <row r="368" spans="1:12">
      <c r="A368" s="30"/>
      <c r="B368" s="30"/>
      <c r="C368" s="31"/>
      <c r="D368" s="130"/>
      <c r="E368" s="131"/>
      <c r="F368" s="132"/>
      <c r="G368" s="133" t="s">
        <v>218</v>
      </c>
      <c r="H368" s="106">
        <v>335</v>
      </c>
      <c r="I368" s="100">
        <f>SUM(I34+I184)</f>
        <v>409300</v>
      </c>
      <c r="J368" s="100">
        <f>SUM(J34+J184)</f>
        <v>101700</v>
      </c>
      <c r="K368" s="100">
        <f>SUM(K34+K184)</f>
        <v>85673.67</v>
      </c>
      <c r="L368" s="100">
        <f>SUM(L34+L184)</f>
        <v>85673.67</v>
      </c>
    </row>
    <row r="369" spans="1:12">
      <c r="G369" s="51"/>
      <c r="H369" s="40"/>
      <c r="I369" s="134"/>
      <c r="J369" s="135"/>
      <c r="K369" s="135"/>
      <c r="L369" s="135"/>
    </row>
    <row r="370" spans="1:12">
      <c r="D370" s="154" t="s">
        <v>219</v>
      </c>
      <c r="E370" s="154"/>
      <c r="F370" s="154"/>
      <c r="G370" s="154"/>
      <c r="H370" s="136"/>
      <c r="I370" s="137"/>
      <c r="J370" s="135"/>
      <c r="K370" s="154" t="s">
        <v>220</v>
      </c>
      <c r="L370" s="154"/>
    </row>
    <row r="371" spans="1:12" ht="18.75" customHeight="1">
      <c r="A371" s="138"/>
      <c r="B371" s="138"/>
      <c r="C371" s="138"/>
      <c r="D371" s="150" t="s">
        <v>199</v>
      </c>
      <c r="E371" s="150"/>
      <c r="F371" s="150"/>
      <c r="G371" s="150"/>
      <c r="I371" s="139" t="s">
        <v>200</v>
      </c>
      <c r="K371" s="144" t="s">
        <v>201</v>
      </c>
      <c r="L371" s="144"/>
    </row>
    <row r="372" spans="1:12" ht="15.75" customHeight="1">
      <c r="I372" s="140"/>
      <c r="K372" s="140"/>
      <c r="L372" s="140"/>
    </row>
    <row r="373" spans="1:12" ht="28.5" customHeight="1">
      <c r="D373" s="151" t="s">
        <v>237</v>
      </c>
      <c r="E373" s="152"/>
      <c r="F373" s="152"/>
      <c r="G373" s="152"/>
      <c r="I373" s="140"/>
      <c r="K373" s="153" t="s">
        <v>236</v>
      </c>
      <c r="L373" s="154"/>
    </row>
    <row r="374" spans="1:12" ht="25.5" customHeight="1">
      <c r="D374" s="142" t="s">
        <v>221</v>
      </c>
      <c r="E374" s="143"/>
      <c r="F374" s="143"/>
      <c r="G374" s="143"/>
      <c r="H374" s="3"/>
      <c r="I374" s="141" t="s">
        <v>200</v>
      </c>
      <c r="K374" s="144" t="s">
        <v>201</v>
      </c>
      <c r="L374" s="144"/>
    </row>
  </sheetData>
  <mergeCells count="31">
    <mergeCell ref="G14:K14"/>
    <mergeCell ref="B16:L16"/>
    <mergeCell ref="G18:K18"/>
    <mergeCell ref="G19:K19"/>
    <mergeCell ref="D370:G370"/>
    <mergeCell ref="K370:L370"/>
    <mergeCell ref="A26:I26"/>
    <mergeCell ref="G15:K15"/>
    <mergeCell ref="E21:K21"/>
    <mergeCell ref="A22:L22"/>
    <mergeCell ref="A27:I27"/>
    <mergeCell ref="G29:H29"/>
    <mergeCell ref="A30:I30"/>
    <mergeCell ref="A7:L7"/>
    <mergeCell ref="A9:L9"/>
    <mergeCell ref="A10:L10"/>
    <mergeCell ref="G12:K12"/>
    <mergeCell ref="A13:L13"/>
    <mergeCell ref="D374:G374"/>
    <mergeCell ref="K374:L374"/>
    <mergeCell ref="L31:L32"/>
    <mergeCell ref="A33:F33"/>
    <mergeCell ref="D371:G371"/>
    <mergeCell ref="K371:L371"/>
    <mergeCell ref="D373:G373"/>
    <mergeCell ref="K373:L373"/>
    <mergeCell ref="A31:F32"/>
    <mergeCell ref="G31:G32"/>
    <mergeCell ref="H31:H32"/>
    <mergeCell ref="I31:J31"/>
    <mergeCell ref="K31:K32"/>
  </mergeCells>
  <pageMargins left="0.78740157480314965" right="0" top="0" bottom="0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Nr.2(ML)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</dc:creator>
  <cp:lastModifiedBy>Darbo</cp:lastModifiedBy>
  <cp:lastPrinted>2022-04-11T06:23:16Z</cp:lastPrinted>
  <dcterms:created xsi:type="dcterms:W3CDTF">2019-01-14T20:28:53Z</dcterms:created>
  <dcterms:modified xsi:type="dcterms:W3CDTF">2022-05-16T12:02:16Z</dcterms:modified>
</cp:coreProperties>
</file>