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Fin atask.  21-06-30\"/>
    </mc:Choice>
  </mc:AlternateContent>
  <xr:revisionPtr revIDLastSave="0" documentId="13_ncr:1_{031DDF18-BCDA-4D42-8F4E-C931D4031D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I21" i="1" s="1"/>
  <c r="I46" i="1" s="1"/>
  <c r="I54" i="1" s="1"/>
  <c r="I56" i="1" s="1"/>
  <c r="H28" i="1"/>
  <c r="I22" i="1"/>
  <c r="H22" i="1"/>
  <c r="H21" i="1" s="1"/>
  <c r="H46" i="1" s="1"/>
  <c r="H54" i="1" s="1"/>
  <c r="H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H23" authorId="0" shapeId="0" xr:uid="{B31CD4E7-3B30-4618-BE84-B3EC0F5CBD08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30D7F41B-2EE9-43DA-B2BE-84FFF00A3F23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9D6EE5F7-C7AD-41B7-A30B-3FC0EC27AD22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FD2CDA93-891E-4970-9CA3-9681A2779C40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52F35470-3E4C-4B82-AC31-1424D843A24F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94A6AD92-9D08-4E47-8D49-8BF3D63B38A2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79948978-B01C-4F36-A0BA-EA51EB49B8FC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D3B1BB0A-F9AD-45F9-ABAC-721053C62430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2A2C0E23-EB29-4FE8-A819-E2E87433C363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AECA743E-41FE-4FC6-B4F2-327C0570E724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524EF9D3-23B2-4DB6-A84C-CB3E69A1969B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9AE8AC07-E528-4367-A88E-8DDC27157838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1C777CC2-313C-47A6-AFCC-64F0579C1270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D0CD4B90-54CD-4D4E-A9CB-24D252177650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8D793D47-45A1-4E40-A3E8-CB1BD1C1E83A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1568B24A-8205-4CBE-A3F7-9937F53CE323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8B950A8C-D634-4559-9676-EF8C7BFDCC72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3986D47F-927C-4252-8072-B5FFFCE214A1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B1A1BF01-338C-4D79-84A2-942382CD20AD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40AB7CA1-E176-4C72-AC1A-E4A57931AF6E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<sst xmlns="http://schemas.openxmlformats.org/spreadsheetml/2006/main" count="145" uniqueCount="113">
  <si>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</si>
  <si>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</si>
  <si>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</si>
  <si>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</si>
  <si>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lopšelis - darželis "Saulutė"</t>
  </si>
  <si>
    <t>(viešojo sektoriaus subjekto arba viešojo sektoriaus subjektų grupės pavadinimas)</t>
  </si>
  <si>
    <t>191789357, Vingio 4,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</si>
  <si>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</si>
  <si>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</si>
  <si>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</si>
  <si>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2021.06.30 D. DUOMENIS</t>
  </si>
  <si>
    <t xml:space="preserve">2021.07.28 Nr.     </t>
  </si>
  <si>
    <t>(data)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</si>
  <si>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</si>
  <si>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</si>
  <si>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</si>
  <si>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</si>
  <si>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</si>
  <si>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</si>
  <si>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</si>
  <si>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</si>
  <si>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</si>
  <si>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</si>
  <si>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</si>
  <si>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</si>
  <si>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</si>
  <si>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</si>
  <si>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</si>
  <si>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</si>
  <si>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</si>
  <si>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</si>
  <si>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</si>
  <si>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</si>
  <si>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</si>
  <si>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</si>
  <si>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P21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</si>
  <si>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</si>
  <si>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</si>
  <si>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</si>
  <si>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</si>
  <si>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</si>
  <si>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</si>
  <si>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P22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</si>
  <si>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</si>
  <si>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</si>
  <si>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</si>
  <si>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</si>
  <si>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</si>
  <si>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</si>
  <si>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</si>
  <si>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</si>
  <si>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</si>
  <si>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</si>
  <si>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</si>
  <si>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</si>
  <si>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</si>
  <si>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</si>
  <si>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</si>
  <si>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</si>
  <si>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</si>
  <si>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</si>
  <si>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</si>
  <si>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</si>
  <si>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</si>
  <si>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</si>
  <si>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</si>
  <si>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</si>
  <si>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</si>
  <si>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</si>
  <si>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</si>
  <si>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</si>
  <si>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</si>
  <si>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</si>
  <si>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</si>
  <si>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</si>
  <si>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</si>
  <si>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</si>
  <si>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</si>
  <si>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</si>
  <si>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</si>
  <si>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</si>
  <si>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</si>
  <si>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</si>
  <si>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</si>
  <si>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</si>
  <si>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</si>
  <si>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</si>
  <si>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</si>
  <si>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</si>
  <si>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</si>
  <si>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</si>
  <si>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</si>
  <si>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</si>
  <si>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</si>
  <si>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</si>
  <si>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</si>
  <si>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</si>
  <si>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</si>
  <si>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</si>
  <si>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</si>
  <si>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</si>
  <si>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</si>
  <si>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</si>
  <si>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</si>
  <si>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</si>
  <si>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Lina Petrauskienė</t>
  </si>
  <si>
    <t xml:space="preserve">(viešojo sektoriaus subjekto vadovas arba jo įgaliotas administracijos vadovas)                           </t>
  </si>
  <si>
    <t>(parašas)</t>
  </si>
  <si>
    <t>(vardas ir pavardė)</t>
  </si>
  <si>
    <t>Vyr. buhalterė</t>
  </si>
  <si>
    <t>Ilona Šakinienė</t>
  </si>
  <si>
    <t xml:space="preserve">vyriausiasis buhalteris (buhalteris)       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</si>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</sst>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i/>
      <sz val="11"/>
      <name val="TimesNewRoman,Bold"/>
      <charset val="186"/>
    </font>
    <font>
      <sz val="12"/>
      <name val="Arial"/>
    </font>
    <font>
      <b/>
      <sz val="12"/>
      <name val="Arial"/>
    </font>
    <font>
      <sz val="12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16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topLeftCell="A13" workbookViewId="0">
      <selection activeCell="A19" sqref="A19:I19"/>
    </sheetView>
  </sheetViews>
  <sheetFormatPr defaultColWidth="9.109375" defaultRowHeight="14.4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3.33203125" style="1" customWidth="1"/>
    <col min="7" max="7" width="9.77734375" style="1" customWidth="1"/>
    <col min="8" max="8" width="14.6640625" style="1" customWidth="1"/>
    <col min="9" max="9" width="15.88671875" style="1" customWidth="1"/>
    <col min="10" max="10" width="9.109375" style="1"/>
    <col min="11" max="11" width="88.88671875" style="1" customWidth="1"/>
    <col min="12" max="16384" width="9.109375" style="1"/>
  </cols>
  <sheetData>
    <row r="1" spans="1:9">
      <c r="G1" s="2"/>
      <c r="H1" s="2"/>
    </row>
    <row r="2" spans="1:9" ht="15.6">
      <c r="D2" s="3"/>
      <c r="G2" s="4" t="s">
        <v>0</v>
      </c>
      <c r="H2" s="5"/>
      <c r="I2" s="5"/>
    </row>
    <row r="3" spans="1:9" ht="15.6">
      <c r="G3" s="4" t="s">
        <v>1</v>
      </c>
      <c r="H3" s="5"/>
      <c r="I3" s="5"/>
    </row>
    <row r="5" spans="1:9" ht="15.6">
      <c r="A5" s="6" t="s">
        <v>2</v>
      </c>
      <c r="B5" s="7"/>
      <c r="C5" s="7"/>
      <c r="D5" s="7"/>
      <c r="E5" s="7"/>
      <c r="F5" s="7"/>
      <c r="G5" s="7"/>
      <c r="H5" s="7"/>
      <c r="I5" s="7"/>
    </row>
    <row r="6" spans="1:9" ht="15.6">
      <c r="A6" s="8" t="s">
        <v>3</v>
      </c>
      <c r="B6" s="7"/>
      <c r="C6" s="7"/>
      <c r="D6" s="7"/>
      <c r="E6" s="7"/>
      <c r="F6" s="7"/>
      <c r="G6" s="7"/>
      <c r="H6" s="7"/>
      <c r="I6" s="7"/>
    </row>
    <row r="7" spans="1:9" ht="15.6">
      <c r="A7" s="9" t="s">
        <v>4</v>
      </c>
      <c r="B7" s="10"/>
      <c r="C7" s="10"/>
      <c r="D7" s="10"/>
      <c r="E7" s="10"/>
      <c r="F7" s="10"/>
      <c r="G7" s="10"/>
      <c r="H7" s="10"/>
      <c r="I7" s="10"/>
    </row>
    <row r="8" spans="1:9">
      <c r="A8" s="11" t="s">
        <v>5</v>
      </c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6</v>
      </c>
      <c r="B9" s="14"/>
      <c r="C9" s="14"/>
      <c r="D9" s="14"/>
      <c r="E9" s="14"/>
      <c r="F9" s="14"/>
      <c r="G9" s="14"/>
      <c r="H9" s="14"/>
      <c r="I9" s="14"/>
    </row>
    <row r="10" spans="1:9">
      <c r="A10" s="11" t="s">
        <v>7</v>
      </c>
      <c r="B10" s="12"/>
      <c r="C10" s="12"/>
      <c r="D10" s="12"/>
      <c r="E10" s="12"/>
      <c r="F10" s="12"/>
      <c r="G10" s="12"/>
      <c r="H10" s="12"/>
      <c r="I10" s="12"/>
    </row>
    <row r="11" spans="1:9">
      <c r="A11" s="11" t="s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15"/>
      <c r="B12" s="12"/>
      <c r="C12" s="12"/>
      <c r="D12" s="12"/>
      <c r="E12" s="12"/>
      <c r="F12" s="12"/>
      <c r="G12" s="12"/>
      <c r="H12" s="12"/>
      <c r="I12" s="12"/>
    </row>
    <row r="13" spans="1:9">
      <c r="A13" s="16" t="s">
        <v>9</v>
      </c>
      <c r="B13" s="17"/>
      <c r="C13" s="17"/>
      <c r="D13" s="17"/>
      <c r="E13" s="17"/>
      <c r="F13" s="17"/>
      <c r="G13" s="17"/>
      <c r="H13" s="17"/>
      <c r="I13" s="17"/>
    </row>
    <row r="14" spans="1:9">
      <c r="A14" s="11"/>
      <c r="B14" s="12"/>
      <c r="C14" s="12"/>
      <c r="D14" s="12"/>
      <c r="E14" s="12"/>
      <c r="F14" s="12"/>
      <c r="G14" s="12"/>
      <c r="H14" s="12"/>
      <c r="I14" s="12"/>
    </row>
    <row r="15" spans="1:9">
      <c r="A15" s="16" t="s">
        <v>10</v>
      </c>
      <c r="B15" s="17"/>
      <c r="C15" s="17"/>
      <c r="D15" s="17"/>
      <c r="E15" s="17"/>
      <c r="F15" s="17"/>
      <c r="G15" s="17"/>
      <c r="H15" s="17"/>
      <c r="I15" s="17"/>
    </row>
    <row r="16" spans="1:9" ht="9.75" customHeight="1">
      <c r="A16" s="18"/>
      <c r="B16" s="19"/>
      <c r="C16" s="19"/>
      <c r="D16" s="19"/>
      <c r="E16" s="19"/>
      <c r="F16" s="19"/>
      <c r="G16" s="19"/>
      <c r="H16" s="19"/>
      <c r="I16" s="19"/>
    </row>
    <row r="17" spans="1:11">
      <c r="A17" s="20" t="s">
        <v>11</v>
      </c>
      <c r="B17" s="12"/>
      <c r="C17" s="12"/>
      <c r="D17" s="12"/>
      <c r="E17" s="12"/>
      <c r="F17" s="12"/>
      <c r="G17" s="12"/>
      <c r="H17" s="12"/>
      <c r="I17" s="12"/>
    </row>
    <row r="18" spans="1:11">
      <c r="A18" s="11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1" s="19" customFormat="1" ht="13.8">
      <c r="A19" s="21" t="s">
        <v>13</v>
      </c>
      <c r="B19" s="12"/>
      <c r="C19" s="12"/>
      <c r="D19" s="12"/>
      <c r="E19" s="12"/>
      <c r="F19" s="12"/>
      <c r="G19" s="12"/>
      <c r="H19" s="12"/>
      <c r="I19" s="12"/>
    </row>
    <row r="20" spans="1:11" s="25" customFormat="1" ht="50.1" customHeight="1">
      <c r="A20" s="22" t="s">
        <v>14</v>
      </c>
      <c r="B20" s="22"/>
      <c r="C20" s="22" t="s">
        <v>15</v>
      </c>
      <c r="D20" s="23"/>
      <c r="E20" s="23"/>
      <c r="F20" s="23"/>
      <c r="G20" s="24" t="s">
        <v>16</v>
      </c>
      <c r="H20" s="24" t="s">
        <v>17</v>
      </c>
      <c r="I20" s="24" t="s">
        <v>18</v>
      </c>
      <c r="K20" s="26"/>
    </row>
    <row r="21" spans="1:11" ht="15.6">
      <c r="A21" s="27" t="s">
        <v>19</v>
      </c>
      <c r="B21" s="28" t="s">
        <v>20</v>
      </c>
      <c r="C21" s="29" t="s">
        <v>20</v>
      </c>
      <c r="D21" s="30"/>
      <c r="E21" s="30"/>
      <c r="F21" s="30"/>
      <c r="G21" s="31"/>
      <c r="H21" s="32">
        <f>SUM(H22,H27,H28)</f>
        <v>586230.74</v>
      </c>
      <c r="I21" s="32">
        <f>SUM(I22,I27,I28)</f>
        <v>381589.55000000005</v>
      </c>
      <c r="K21" s="33"/>
    </row>
    <row r="22" spans="1:11" ht="15.6">
      <c r="A22" s="34" t="s">
        <v>21</v>
      </c>
      <c r="B22" s="35" t="s">
        <v>22</v>
      </c>
      <c r="C22" s="36" t="s">
        <v>22</v>
      </c>
      <c r="D22" s="36"/>
      <c r="E22" s="36"/>
      <c r="F22" s="36"/>
      <c r="G22" s="37"/>
      <c r="H22" s="38">
        <f>SUM(H23:H26)</f>
        <v>552219.49</v>
      </c>
      <c r="I22" s="38">
        <f>SUM(I23:I26)</f>
        <v>352691.58</v>
      </c>
      <c r="K22" s="39"/>
    </row>
    <row r="23" spans="1:11" ht="15.6">
      <c r="A23" s="34" t="s">
        <v>23</v>
      </c>
      <c r="B23" s="35" t="s">
        <v>24</v>
      </c>
      <c r="C23" s="36" t="s">
        <v>24</v>
      </c>
      <c r="D23" s="36"/>
      <c r="E23" s="36"/>
      <c r="F23" s="36"/>
      <c r="G23" s="37"/>
      <c r="H23" s="40">
        <v>168268.24</v>
      </c>
      <c r="I23" s="40">
        <v>92425.75</v>
      </c>
      <c r="K23" s="41"/>
    </row>
    <row r="24" spans="1:11" ht="15.6">
      <c r="A24" s="34" t="s">
        <v>25</v>
      </c>
      <c r="B24" s="42" t="s">
        <v>26</v>
      </c>
      <c r="C24" s="43" t="s">
        <v>26</v>
      </c>
      <c r="D24" s="43"/>
      <c r="E24" s="43"/>
      <c r="F24" s="43"/>
      <c r="G24" s="37"/>
      <c r="H24" s="40">
        <v>371675.32</v>
      </c>
      <c r="I24" s="40">
        <v>258684.13</v>
      </c>
      <c r="K24" s="41"/>
    </row>
    <row r="25" spans="1:11" ht="15.6">
      <c r="A25" s="34" t="s">
        <v>27</v>
      </c>
      <c r="B25" s="35" t="s">
        <v>28</v>
      </c>
      <c r="C25" s="43" t="s">
        <v>28</v>
      </c>
      <c r="D25" s="43"/>
      <c r="E25" s="43"/>
      <c r="F25" s="43"/>
      <c r="G25" s="37"/>
      <c r="H25" s="40">
        <v>7.99</v>
      </c>
      <c r="I25" s="40"/>
      <c r="K25" s="41"/>
    </row>
    <row r="26" spans="1:11" ht="15.6">
      <c r="A26" s="34" t="s">
        <v>29</v>
      </c>
      <c r="B26" s="42" t="s">
        <v>30</v>
      </c>
      <c r="C26" s="43" t="s">
        <v>30</v>
      </c>
      <c r="D26" s="43"/>
      <c r="E26" s="43"/>
      <c r="F26" s="43"/>
      <c r="G26" s="37"/>
      <c r="H26" s="40">
        <v>12267.94</v>
      </c>
      <c r="I26" s="40">
        <v>1581.7</v>
      </c>
      <c r="K26" s="41"/>
    </row>
    <row r="27" spans="1:11" ht="15.6">
      <c r="A27" s="34" t="s">
        <v>31</v>
      </c>
      <c r="B27" s="35" t="s">
        <v>32</v>
      </c>
      <c r="C27" s="43" t="s">
        <v>32</v>
      </c>
      <c r="D27" s="43"/>
      <c r="E27" s="43"/>
      <c r="F27" s="43"/>
      <c r="G27" s="37"/>
      <c r="H27" s="38"/>
      <c r="I27" s="44"/>
      <c r="K27" s="45"/>
    </row>
    <row r="28" spans="1:11" ht="15.6">
      <c r="A28" s="34" t="s">
        <v>33</v>
      </c>
      <c r="B28" s="35" t="s">
        <v>34</v>
      </c>
      <c r="C28" s="43" t="s">
        <v>34</v>
      </c>
      <c r="D28" s="43"/>
      <c r="E28" s="43"/>
      <c r="F28" s="43"/>
      <c r="G28" s="37" t="s">
        <v>35</v>
      </c>
      <c r="H28" s="38">
        <f>SUM(H29)+SUM(H30)</f>
        <v>34011.25</v>
      </c>
      <c r="I28" s="38">
        <f>SUM(I29)+SUM(I30)</f>
        <v>28897.97</v>
      </c>
      <c r="K28" s="45"/>
    </row>
    <row r="29" spans="1:11" ht="15.6">
      <c r="A29" s="34" t="s">
        <v>36</v>
      </c>
      <c r="B29" s="42" t="s">
        <v>37</v>
      </c>
      <c r="C29" s="43" t="s">
        <v>37</v>
      </c>
      <c r="D29" s="43"/>
      <c r="E29" s="43"/>
      <c r="F29" s="43"/>
      <c r="G29" s="37"/>
      <c r="H29" s="40">
        <v>34011.25</v>
      </c>
      <c r="I29" s="40">
        <v>28897.97</v>
      </c>
      <c r="K29" s="41"/>
    </row>
    <row r="30" spans="1:11" ht="15.6">
      <c r="A30" s="34" t="s">
        <v>38</v>
      </c>
      <c r="B30" s="42" t="s">
        <v>39</v>
      </c>
      <c r="C30" s="43" t="s">
        <v>39</v>
      </c>
      <c r="D30" s="43"/>
      <c r="E30" s="43"/>
      <c r="F30" s="43"/>
      <c r="G30" s="37"/>
      <c r="H30" s="40"/>
      <c r="I30" s="40"/>
      <c r="K30" s="41"/>
    </row>
    <row r="31" spans="1:11" ht="15.6">
      <c r="A31" s="27" t="s">
        <v>40</v>
      </c>
      <c r="B31" s="28" t="s">
        <v>41</v>
      </c>
      <c r="C31" s="29" t="s">
        <v>41</v>
      </c>
      <c r="D31" s="29"/>
      <c r="E31" s="29"/>
      <c r="F31" s="29"/>
      <c r="G31" s="31" t="s">
        <v>42</v>
      </c>
      <c r="H31" s="32">
        <f>SUM(H32:H45)</f>
        <v>585424.27999999991</v>
      </c>
      <c r="I31" s="32">
        <f>SUM(I32:I45)</f>
        <v>385263.37000000005</v>
      </c>
      <c r="K31" s="46"/>
    </row>
    <row r="32" spans="1:11" ht="15.6">
      <c r="A32" s="34" t="s">
        <v>21</v>
      </c>
      <c r="B32" s="35" t="s">
        <v>43</v>
      </c>
      <c r="C32" s="43" t="s">
        <v>44</v>
      </c>
      <c r="D32" s="47"/>
      <c r="E32" s="47"/>
      <c r="F32" s="47"/>
      <c r="G32" s="37"/>
      <c r="H32" s="40">
        <v>501461.88</v>
      </c>
      <c r="I32" s="40">
        <v>322925.58</v>
      </c>
      <c r="K32" s="41"/>
    </row>
    <row r="33" spans="1:11" ht="15.6">
      <c r="A33" s="34" t="s">
        <v>31</v>
      </c>
      <c r="B33" s="35" t="s">
        <v>45</v>
      </c>
      <c r="C33" s="43" t="s">
        <v>46</v>
      </c>
      <c r="D33" s="47"/>
      <c r="E33" s="47"/>
      <c r="F33" s="47"/>
      <c r="G33" s="37"/>
      <c r="H33" s="40">
        <v>5175.57</v>
      </c>
      <c r="I33" s="40">
        <v>5138.3999999999996</v>
      </c>
      <c r="K33" s="41"/>
    </row>
    <row r="34" spans="1:11" ht="15.6">
      <c r="A34" s="34" t="s">
        <v>33</v>
      </c>
      <c r="B34" s="35" t="s">
        <v>47</v>
      </c>
      <c r="C34" s="43" t="s">
        <v>48</v>
      </c>
      <c r="D34" s="47"/>
      <c r="E34" s="47"/>
      <c r="F34" s="47"/>
      <c r="G34" s="37"/>
      <c r="H34" s="40">
        <v>16637.759999999998</v>
      </c>
      <c r="I34" s="40">
        <v>11586.74</v>
      </c>
      <c r="K34" s="41"/>
    </row>
    <row r="35" spans="1:11" ht="15.6">
      <c r="A35" s="34" t="s">
        <v>49</v>
      </c>
      <c r="B35" s="35" t="s">
        <v>50</v>
      </c>
      <c r="C35" s="36" t="s">
        <v>51</v>
      </c>
      <c r="D35" s="47"/>
      <c r="E35" s="47"/>
      <c r="F35" s="47"/>
      <c r="G35" s="37"/>
      <c r="H35" s="40"/>
      <c r="I35" s="40">
        <v>36</v>
      </c>
      <c r="K35" s="41"/>
    </row>
    <row r="36" spans="1:11" ht="15.6">
      <c r="A36" s="34" t="s">
        <v>52</v>
      </c>
      <c r="B36" s="35" t="s">
        <v>53</v>
      </c>
      <c r="C36" s="36" t="s">
        <v>54</v>
      </c>
      <c r="D36" s="47"/>
      <c r="E36" s="47"/>
      <c r="F36" s="47"/>
      <c r="G36" s="37"/>
      <c r="H36" s="40"/>
      <c r="I36" s="40"/>
      <c r="K36" s="41"/>
    </row>
    <row r="37" spans="1:11" ht="15.6">
      <c r="A37" s="34" t="s">
        <v>55</v>
      </c>
      <c r="B37" s="35" t="s">
        <v>56</v>
      </c>
      <c r="C37" s="36" t="s">
        <v>57</v>
      </c>
      <c r="D37" s="47"/>
      <c r="E37" s="47"/>
      <c r="F37" s="47"/>
      <c r="G37" s="37"/>
      <c r="H37" s="40">
        <v>1359.04</v>
      </c>
      <c r="I37" s="40">
        <v>1182.5</v>
      </c>
      <c r="K37" s="41"/>
    </row>
    <row r="38" spans="1:11" ht="15.6">
      <c r="A38" s="34" t="s">
        <v>58</v>
      </c>
      <c r="B38" s="35" t="s">
        <v>59</v>
      </c>
      <c r="C38" s="36" t="s">
        <v>60</v>
      </c>
      <c r="D38" s="47"/>
      <c r="E38" s="47"/>
      <c r="F38" s="47"/>
      <c r="G38" s="37"/>
      <c r="H38" s="40">
        <v>6815.38</v>
      </c>
      <c r="I38" s="40">
        <v>568.07000000000005</v>
      </c>
      <c r="K38" s="41"/>
    </row>
    <row r="39" spans="1:11" ht="15.6">
      <c r="A39" s="34" t="s">
        <v>61</v>
      </c>
      <c r="B39" s="35" t="s">
        <v>62</v>
      </c>
      <c r="C39" s="43" t="s">
        <v>62</v>
      </c>
      <c r="D39" s="47"/>
      <c r="E39" s="47"/>
      <c r="F39" s="47"/>
      <c r="G39" s="37"/>
      <c r="H39" s="40"/>
      <c r="I39" s="40"/>
      <c r="K39" s="41"/>
    </row>
    <row r="40" spans="1:11" ht="15.6">
      <c r="A40" s="34" t="s">
        <v>63</v>
      </c>
      <c r="B40" s="35" t="s">
        <v>64</v>
      </c>
      <c r="C40" s="36" t="s">
        <v>64</v>
      </c>
      <c r="D40" s="47"/>
      <c r="E40" s="47"/>
      <c r="F40" s="47"/>
      <c r="G40" s="37"/>
      <c r="H40" s="40">
        <v>50868.07</v>
      </c>
      <c r="I40" s="40">
        <v>40845.53</v>
      </c>
      <c r="K40" s="41"/>
    </row>
    <row r="41" spans="1:11" ht="15.75" customHeight="1">
      <c r="A41" s="34" t="s">
        <v>65</v>
      </c>
      <c r="B41" s="35" t="s">
        <v>66</v>
      </c>
      <c r="C41" s="43" t="s">
        <v>67</v>
      </c>
      <c r="D41" s="23"/>
      <c r="E41" s="23"/>
      <c r="F41" s="23"/>
      <c r="G41" s="37"/>
      <c r="H41" s="40"/>
      <c r="I41" s="40"/>
      <c r="K41" s="41"/>
    </row>
    <row r="42" spans="1:11" ht="15.75" customHeight="1">
      <c r="A42" s="34" t="s">
        <v>68</v>
      </c>
      <c r="B42" s="35" t="s">
        <v>69</v>
      </c>
      <c r="C42" s="43" t="s">
        <v>70</v>
      </c>
      <c r="D42" s="47"/>
      <c r="E42" s="47"/>
      <c r="F42" s="47"/>
      <c r="G42" s="37"/>
      <c r="H42" s="40"/>
      <c r="I42" s="40"/>
      <c r="K42" s="41"/>
    </row>
    <row r="43" spans="1:11" ht="15.6">
      <c r="A43" s="34" t="s">
        <v>71</v>
      </c>
      <c r="B43" s="35" t="s">
        <v>72</v>
      </c>
      <c r="C43" s="43" t="s">
        <v>73</v>
      </c>
      <c r="D43" s="47"/>
      <c r="E43" s="47"/>
      <c r="F43" s="47"/>
      <c r="G43" s="37"/>
      <c r="H43" s="40"/>
      <c r="I43" s="40"/>
      <c r="K43" s="41"/>
    </row>
    <row r="44" spans="1:11" ht="15.6">
      <c r="A44" s="34" t="s">
        <v>74</v>
      </c>
      <c r="B44" s="35" t="s">
        <v>75</v>
      </c>
      <c r="C44" s="43" t="s">
        <v>76</v>
      </c>
      <c r="D44" s="47"/>
      <c r="E44" s="47"/>
      <c r="F44" s="47"/>
      <c r="G44" s="37"/>
      <c r="H44" s="40">
        <v>3106.58</v>
      </c>
      <c r="I44" s="40">
        <v>2980.55</v>
      </c>
      <c r="K44" s="41"/>
    </row>
    <row r="45" spans="1:11" ht="15.6">
      <c r="A45" s="34" t="s">
        <v>77</v>
      </c>
      <c r="B45" s="35" t="s">
        <v>78</v>
      </c>
      <c r="C45" s="48" t="s">
        <v>79</v>
      </c>
      <c r="D45" s="49"/>
      <c r="E45" s="49"/>
      <c r="F45" s="50"/>
      <c r="G45" s="37"/>
      <c r="H45" s="40"/>
      <c r="I45" s="40"/>
      <c r="K45" s="41"/>
    </row>
    <row r="46" spans="1:11" ht="15.6">
      <c r="A46" s="28" t="s">
        <v>80</v>
      </c>
      <c r="B46" s="51" t="s">
        <v>81</v>
      </c>
      <c r="C46" s="52" t="s">
        <v>81</v>
      </c>
      <c r="D46" s="53"/>
      <c r="E46" s="53"/>
      <c r="F46" s="54"/>
      <c r="G46" s="31"/>
      <c r="H46" s="32">
        <f>H21-H31</f>
        <v>806.46000000007916</v>
      </c>
      <c r="I46" s="32">
        <f>I21-I31</f>
        <v>-3673.820000000007</v>
      </c>
      <c r="K46" s="46"/>
    </row>
    <row r="47" spans="1:11" ht="15.6">
      <c r="A47" s="28" t="s">
        <v>82</v>
      </c>
      <c r="B47" s="28" t="s">
        <v>83</v>
      </c>
      <c r="C47" s="55" t="s">
        <v>83</v>
      </c>
      <c r="D47" s="53"/>
      <c r="E47" s="53"/>
      <c r="F47" s="54"/>
      <c r="G47" s="56"/>
      <c r="H47" s="32">
        <f>IF(TYPE(H48)=1,H48,0)-IF(TYPE(H49)=1,H49,0)-IF(TYPE(H50)=1,H50,0)</f>
        <v>0</v>
      </c>
      <c r="I47" s="32">
        <f>IF(TYPE(I48)=1,I48,0)-IF(TYPE(I49)=1,I49,0)-IF(TYPE(I50)=1,I50,0)</f>
        <v>0</v>
      </c>
      <c r="K47" s="46"/>
    </row>
    <row r="48" spans="1:11" ht="15.6">
      <c r="A48" s="42" t="s">
        <v>84</v>
      </c>
      <c r="B48" s="35" t="s">
        <v>85</v>
      </c>
      <c r="C48" s="48" t="s">
        <v>86</v>
      </c>
      <c r="D48" s="49"/>
      <c r="E48" s="49"/>
      <c r="F48" s="50"/>
      <c r="G48" s="57"/>
      <c r="H48" s="38"/>
      <c r="I48" s="40"/>
      <c r="K48" s="45"/>
    </row>
    <row r="49" spans="1:11" ht="15.6">
      <c r="A49" s="42" t="s">
        <v>31</v>
      </c>
      <c r="B49" s="35" t="s">
        <v>87</v>
      </c>
      <c r="C49" s="48" t="s">
        <v>87</v>
      </c>
      <c r="D49" s="49"/>
      <c r="E49" s="49"/>
      <c r="F49" s="50"/>
      <c r="G49" s="57"/>
      <c r="H49" s="40"/>
      <c r="I49" s="40"/>
      <c r="K49" s="41"/>
    </row>
    <row r="50" spans="1:11" ht="15.6">
      <c r="A50" s="42" t="s">
        <v>88</v>
      </c>
      <c r="B50" s="35" t="s">
        <v>89</v>
      </c>
      <c r="C50" s="48" t="s">
        <v>90</v>
      </c>
      <c r="D50" s="49"/>
      <c r="E50" s="49"/>
      <c r="F50" s="50"/>
      <c r="G50" s="57"/>
      <c r="H50" s="40"/>
      <c r="I50" s="40"/>
      <c r="K50" s="41"/>
    </row>
    <row r="51" spans="1:11" ht="15.6">
      <c r="A51" s="28" t="s">
        <v>91</v>
      </c>
      <c r="B51" s="51" t="s">
        <v>92</v>
      </c>
      <c r="C51" s="52" t="s">
        <v>92</v>
      </c>
      <c r="D51" s="53"/>
      <c r="E51" s="53"/>
      <c r="F51" s="54"/>
      <c r="G51" s="56"/>
      <c r="H51" s="40"/>
      <c r="I51" s="40"/>
      <c r="K51" s="41"/>
    </row>
    <row r="52" spans="1:11" ht="30" customHeight="1">
      <c r="A52" s="28" t="s">
        <v>93</v>
      </c>
      <c r="B52" s="51" t="s">
        <v>94</v>
      </c>
      <c r="C52" s="58" t="s">
        <v>94</v>
      </c>
      <c r="D52" s="59"/>
      <c r="E52" s="59"/>
      <c r="F52" s="60"/>
      <c r="G52" s="56"/>
      <c r="H52" s="40"/>
      <c r="I52" s="40"/>
      <c r="K52" s="41"/>
    </row>
    <row r="53" spans="1:11" ht="15.6">
      <c r="A53" s="28" t="s">
        <v>95</v>
      </c>
      <c r="B53" s="51" t="s">
        <v>96</v>
      </c>
      <c r="C53" s="52" t="s">
        <v>96</v>
      </c>
      <c r="D53" s="53"/>
      <c r="E53" s="53"/>
      <c r="F53" s="54"/>
      <c r="G53" s="56"/>
      <c r="H53" s="40"/>
      <c r="I53" s="40"/>
      <c r="K53" s="41"/>
    </row>
    <row r="54" spans="1:11" ht="30" customHeight="1">
      <c r="A54" s="28" t="s">
        <v>97</v>
      </c>
      <c r="B54" s="28" t="s">
        <v>98</v>
      </c>
      <c r="C54" s="61" t="s">
        <v>98</v>
      </c>
      <c r="D54" s="59"/>
      <c r="E54" s="59"/>
      <c r="F54" s="60"/>
      <c r="G54" s="56"/>
      <c r="H54" s="32">
        <f>SUM(H46,H47,H51,H52,H53)</f>
        <v>806.46000000007916</v>
      </c>
      <c r="I54" s="32">
        <f>SUM(I46,I47,I51,I52,I53)</f>
        <v>-3673.820000000007</v>
      </c>
      <c r="K54" s="46"/>
    </row>
    <row r="55" spans="1:11" ht="15.6">
      <c r="A55" s="28" t="s">
        <v>21</v>
      </c>
      <c r="B55" s="28" t="s">
        <v>99</v>
      </c>
      <c r="C55" s="55" t="s">
        <v>99</v>
      </c>
      <c r="D55" s="53"/>
      <c r="E55" s="53"/>
      <c r="F55" s="54"/>
      <c r="G55" s="56"/>
      <c r="H55" s="40"/>
      <c r="I55" s="40"/>
      <c r="K55" s="41"/>
    </row>
    <row r="56" spans="1:11" ht="15.6">
      <c r="A56" s="28" t="s">
        <v>100</v>
      </c>
      <c r="B56" s="51" t="s">
        <v>101</v>
      </c>
      <c r="C56" s="52" t="s">
        <v>101</v>
      </c>
      <c r="D56" s="53"/>
      <c r="E56" s="53"/>
      <c r="F56" s="54"/>
      <c r="G56" s="56"/>
      <c r="H56" s="32">
        <f>SUM(H54,H55)</f>
        <v>806.46000000007916</v>
      </c>
      <c r="I56" s="32">
        <f>SUM(I54,I55)</f>
        <v>-3673.820000000007</v>
      </c>
      <c r="K56" s="46"/>
    </row>
    <row r="57" spans="1:11" ht="15.6">
      <c r="A57" s="42" t="s">
        <v>21</v>
      </c>
      <c r="B57" s="35" t="s">
        <v>102</v>
      </c>
      <c r="C57" s="48" t="s">
        <v>102</v>
      </c>
      <c r="D57" s="49"/>
      <c r="E57" s="49"/>
      <c r="F57" s="50"/>
      <c r="G57" s="57"/>
      <c r="H57" s="38"/>
      <c r="I57" s="62"/>
      <c r="K57" s="45"/>
    </row>
    <row r="58" spans="1:11" ht="15.6">
      <c r="A58" s="42" t="s">
        <v>31</v>
      </c>
      <c r="B58" s="35" t="s">
        <v>103</v>
      </c>
      <c r="C58" s="48" t="s">
        <v>103</v>
      </c>
      <c r="D58" s="49"/>
      <c r="E58" s="49"/>
      <c r="F58" s="50"/>
      <c r="G58" s="57"/>
      <c r="H58" s="38"/>
      <c r="I58" s="38"/>
      <c r="K58" s="45"/>
    </row>
    <row r="59" spans="1:11">
      <c r="A59" s="63"/>
      <c r="B59" s="63"/>
      <c r="C59" s="63"/>
      <c r="D59" s="63"/>
    </row>
    <row r="60" spans="1:11" ht="15.75" customHeight="1">
      <c r="A60" s="64" t="s">
        <v>104</v>
      </c>
      <c r="B60" s="64"/>
      <c r="C60" s="64"/>
      <c r="D60" s="64"/>
      <c r="E60" s="64"/>
      <c r="F60" s="64"/>
      <c r="G60" s="65"/>
      <c r="H60" s="66" t="s">
        <v>105</v>
      </c>
      <c r="I60" s="66"/>
    </row>
    <row r="61" spans="1:11" s="19" customFormat="1" ht="18.75" customHeight="1">
      <c r="A61" s="67" t="s">
        <v>106</v>
      </c>
      <c r="B61" s="67"/>
      <c r="C61" s="67"/>
      <c r="D61" s="67"/>
      <c r="E61" s="67"/>
      <c r="F61" s="67"/>
      <c r="G61" s="68" t="s">
        <v>107</v>
      </c>
      <c r="H61" s="69" t="s">
        <v>108</v>
      </c>
      <c r="I61" s="69"/>
    </row>
    <row r="62" spans="1:11" s="19" customFormat="1" ht="10.5" customHeight="1">
      <c r="A62" s="70"/>
      <c r="B62" s="70"/>
      <c r="C62" s="70"/>
      <c r="D62" s="70"/>
      <c r="E62" s="70"/>
      <c r="F62" s="70"/>
      <c r="G62" s="70"/>
      <c r="H62" s="71"/>
      <c r="I62" s="71"/>
    </row>
    <row r="63" spans="1:11" s="19" customFormat="1" ht="15" customHeight="1">
      <c r="A63" s="72" t="s">
        <v>109</v>
      </c>
      <c r="B63" s="72"/>
      <c r="C63" s="72"/>
      <c r="D63" s="72"/>
      <c r="E63" s="72"/>
      <c r="F63" s="72"/>
      <c r="G63" s="73"/>
      <c r="H63" s="74" t="s">
        <v>110</v>
      </c>
      <c r="I63" s="74"/>
    </row>
    <row r="64" spans="1:11" s="19" customFormat="1" ht="12" customHeight="1">
      <c r="A64" s="67" t="s">
        <v>111</v>
      </c>
      <c r="B64" s="67"/>
      <c r="C64" s="67"/>
      <c r="D64" s="67"/>
      <c r="E64" s="67"/>
      <c r="F64" s="67"/>
      <c r="G64" s="68" t="s">
        <v>112</v>
      </c>
      <c r="H64" s="69" t="s">
        <v>108</v>
      </c>
      <c r="I64" s="69"/>
    </row>
    <row r="67" spans="1:11" ht="13.2" customHeight="1">
      <c r="A67" s="75"/>
      <c r="B67" s="75"/>
      <c r="C67" s="75"/>
      <c r="D67" s="75"/>
      <c r="E67" s="75"/>
      <c r="F67" s="75"/>
      <c r="G67" s="75"/>
      <c r="H67" s="76"/>
      <c r="I67" s="75"/>
      <c r="J67" s="75"/>
      <c r="K67" s="75"/>
    </row>
  </sheetData>
  <mergeCells count="62">
    <mergeCell ref="A64:F64"/>
    <mergeCell ref="H64:I64"/>
    <mergeCell ref="A60:F60"/>
    <mergeCell ref="H60:I60"/>
    <mergeCell ref="A61:F61"/>
    <mergeCell ref="H61:I61"/>
    <mergeCell ref="A63:F63"/>
    <mergeCell ref="H63:I63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A18:I18"/>
    <mergeCell ref="A19:I19"/>
    <mergeCell ref="A20:B20"/>
    <mergeCell ref="C20:F20"/>
    <mergeCell ref="C21:F21"/>
    <mergeCell ref="C22:F22"/>
    <mergeCell ref="A11:I11"/>
    <mergeCell ref="A12:I12"/>
    <mergeCell ref="A13:I13"/>
    <mergeCell ref="A14:I14"/>
    <mergeCell ref="A15:I15"/>
    <mergeCell ref="A17:I17"/>
    <mergeCell ref="A5:I5"/>
    <mergeCell ref="A6:I6"/>
    <mergeCell ref="A7:I7"/>
    <mergeCell ref="A8:I8"/>
    <mergeCell ref="A9:I9"/>
    <mergeCell ref="A10:I10"/>
  </mergeCells>
  <pageMargins left="1.4960629921259843" right="1.1023622047244095" top="0.74803149606299213" bottom="0.74803149606299213" header="0.31496062992125984" footer="0.31496062992125984"/>
  <pageSetup paperSize="9" scale="67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2021-08-10T07:19:50Z</cp:lastPrinted>
  <dcterms:created xsi:type="dcterms:W3CDTF">2015-06-05T18:17:20Z</dcterms:created>
  <dcterms:modified xsi:type="dcterms:W3CDTF">2021-08-10T07:20:03Z</dcterms:modified>
</cp:coreProperties>
</file>